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8795" windowHeight="12015" activeTab="2"/>
  </bookViews>
  <sheets>
    <sheet name="Consejeros" sheetId="2" r:id="rId1"/>
    <sheet name="Administrativo base" sheetId="1" r:id="rId2"/>
    <sheet name="Administrativo eventual" sheetId="3" r:id="rId3"/>
  </sheets>
  <definedNames>
    <definedName name="_xlnm.Print_Area" localSheetId="1">'Administrativo base'!$A$1:$T$231</definedName>
    <definedName name="_xlnm.Print_Titles" localSheetId="1">'Administrativo base'!$1:$3</definedName>
    <definedName name="_xlnm.Print_Titles" localSheetId="2">'Administrativo eventual'!$1:$6</definedName>
  </definedNames>
  <calcPr calcId="145621"/>
</workbook>
</file>

<file path=xl/calcChain.xml><?xml version="1.0" encoding="utf-8"?>
<calcChain xmlns="http://schemas.openxmlformats.org/spreadsheetml/2006/main">
  <c r="G76" i="3" l="1"/>
  <c r="F76" i="3"/>
  <c r="E76" i="3"/>
  <c r="D76" i="3"/>
  <c r="C76" i="3"/>
  <c r="H74" i="3"/>
  <c r="H76" i="3" s="1"/>
  <c r="I67" i="3"/>
  <c r="H67" i="3"/>
  <c r="G67" i="3"/>
  <c r="F67" i="3"/>
  <c r="E67" i="3"/>
  <c r="D67" i="3"/>
  <c r="C67" i="3"/>
  <c r="I62" i="3"/>
  <c r="H62" i="3"/>
  <c r="G62" i="3"/>
  <c r="F62" i="3"/>
  <c r="E62" i="3"/>
  <c r="D62" i="3"/>
  <c r="C62" i="3"/>
  <c r="I57" i="3"/>
  <c r="H57" i="3"/>
  <c r="G57" i="3"/>
  <c r="F57" i="3"/>
  <c r="E57" i="3"/>
  <c r="D57" i="3"/>
  <c r="C57" i="3"/>
  <c r="I48" i="3"/>
  <c r="H48" i="3"/>
  <c r="G48" i="3"/>
  <c r="F48" i="3"/>
  <c r="E48" i="3"/>
  <c r="D48" i="3"/>
  <c r="C48" i="3"/>
  <c r="I39" i="3"/>
  <c r="H39" i="3"/>
  <c r="G39" i="3"/>
  <c r="F39" i="3"/>
  <c r="E39" i="3"/>
  <c r="D39" i="3"/>
  <c r="C39" i="3"/>
  <c r="I29" i="3"/>
  <c r="H29" i="3"/>
  <c r="G29" i="3"/>
  <c r="F29" i="3"/>
  <c r="E29" i="3"/>
  <c r="D29" i="3"/>
  <c r="C29" i="3"/>
  <c r="I22" i="3"/>
  <c r="H22" i="3"/>
  <c r="G22" i="3"/>
  <c r="F22" i="3"/>
  <c r="E22" i="3"/>
  <c r="D22" i="3"/>
  <c r="C22" i="3"/>
  <c r="I17" i="3"/>
  <c r="H17" i="3"/>
  <c r="G17" i="3"/>
  <c r="F17" i="3"/>
  <c r="E17" i="3"/>
  <c r="D17" i="3"/>
  <c r="C17" i="3"/>
  <c r="I11" i="3"/>
  <c r="H11" i="3"/>
  <c r="G11" i="3"/>
  <c r="F11" i="3"/>
  <c r="E11" i="3"/>
  <c r="D11" i="3"/>
  <c r="C11" i="3"/>
  <c r="D70" i="3" l="1"/>
  <c r="D79" i="3" s="1"/>
  <c r="F70" i="3"/>
  <c r="F79" i="3" s="1"/>
  <c r="H70" i="3"/>
  <c r="H79" i="3" s="1"/>
  <c r="C70" i="3"/>
  <c r="C79" i="3" s="1"/>
  <c r="E70" i="3"/>
  <c r="E79" i="3" s="1"/>
  <c r="G70" i="3"/>
  <c r="G79" i="3" s="1"/>
  <c r="I70" i="3"/>
  <c r="I74" i="3"/>
  <c r="I76" i="3" s="1"/>
  <c r="I79" i="3" s="1"/>
  <c r="Q21" i="2" l="1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Q16" i="2"/>
  <c r="Q24" i="2" s="1"/>
  <c r="P16" i="2"/>
  <c r="P24" i="2" s="1"/>
  <c r="O16" i="2"/>
  <c r="O24" i="2" s="1"/>
  <c r="N16" i="2"/>
  <c r="N24" i="2" s="1"/>
  <c r="M16" i="2"/>
  <c r="M24" i="2" s="1"/>
  <c r="L16" i="2"/>
  <c r="L24" i="2" s="1"/>
  <c r="K16" i="2"/>
  <c r="K24" i="2" s="1"/>
  <c r="J16" i="2"/>
  <c r="J24" i="2" s="1"/>
  <c r="I16" i="2"/>
  <c r="I24" i="2" s="1"/>
  <c r="H16" i="2"/>
  <c r="H24" i="2" s="1"/>
  <c r="G16" i="2"/>
  <c r="G24" i="2" s="1"/>
  <c r="F16" i="2"/>
  <c r="F24" i="2" s="1"/>
  <c r="E16" i="2"/>
  <c r="E24" i="2" s="1"/>
  <c r="D16" i="2"/>
  <c r="D24" i="2" s="1"/>
  <c r="C16" i="2"/>
  <c r="C24" i="2" s="1"/>
</calcChain>
</file>

<file path=xl/sharedStrings.xml><?xml version="1.0" encoding="utf-8"?>
<sst xmlns="http://schemas.openxmlformats.org/spreadsheetml/2006/main" count="809" uniqueCount="254">
  <si>
    <t>INSTITUTO ELECTORAL Y DE PARTICIPACIÓN CIUDADANA DEL ESTADO DE JALISCO</t>
  </si>
  <si>
    <t>Percepción  quincenal del 01/10/2011 al 15/10/2011 ADMINISTRATIVO BASE</t>
  </si>
  <si>
    <t>Código</t>
  </si>
  <si>
    <t>Empleado</t>
  </si>
  <si>
    <t>Sueldo</t>
  </si>
  <si>
    <t>Ayuda de despensa</t>
  </si>
  <si>
    <t>Ayuda de transporte</t>
  </si>
  <si>
    <t>Ayuda pago guarderia</t>
  </si>
  <si>
    <t>TOTAL PERCEPCIONES</t>
  </si>
  <si>
    <t>I.S.P.T. (sp)</t>
  </si>
  <si>
    <t>Ajuste al neto</t>
  </si>
  <si>
    <t>Cuotas de Pensiones</t>
  </si>
  <si>
    <t>Préstamo pensiones PH</t>
  </si>
  <si>
    <t>CORTO PMO PENSIONES</t>
  </si>
  <si>
    <t>Abono PCV</t>
  </si>
  <si>
    <t>Pmo. pensiones auto mediano plazo</t>
  </si>
  <si>
    <t>Seguro de gastos médicos</t>
  </si>
  <si>
    <t>PLMP</t>
  </si>
  <si>
    <t>Seguro de automóvil</t>
  </si>
  <si>
    <t>Aportación Adicional Voluntaria SEDAR</t>
  </si>
  <si>
    <t>TOTAL DEDUCCIONES</t>
  </si>
  <si>
    <t>*NETO*</t>
  </si>
  <si>
    <t>Departamento 1 CONSEJEROS REPRESENTANTES</t>
  </si>
  <si>
    <t>Guzmán López Silvia Yolanda</t>
  </si>
  <si>
    <t>Total Depto</t>
  </si>
  <si>
    <t xml:space="preserve">  ---------------------------</t>
  </si>
  <si>
    <t>Departamento 2 CONSEJEROS ELECTORALES</t>
  </si>
  <si>
    <t>Stettner Carrillo Karla Sofía</t>
  </si>
  <si>
    <t>Mendoza González María Guadalupe</t>
  </si>
  <si>
    <t>Márquez García Ana Paula</t>
  </si>
  <si>
    <t>Guerra Anaya Nayeli Trinidad</t>
  </si>
  <si>
    <t>Luna Mariscal Marco Antulio</t>
  </si>
  <si>
    <t>Rolon Razo María</t>
  </si>
  <si>
    <t>Uribe  Macedo Víctor Juan</t>
  </si>
  <si>
    <t>Santoyo Bernal Marcos Antonio</t>
  </si>
  <si>
    <t>Sanmiguel  Gastelum Ana Paula</t>
  </si>
  <si>
    <t>Romero Ferrero Ricardo Alberto</t>
  </si>
  <si>
    <t>Larios Jiménez  Alex Fernando</t>
  </si>
  <si>
    <t>Departamento 3 PRESIDENCIA</t>
  </si>
  <si>
    <t>Lejarazu González Melissa</t>
  </si>
  <si>
    <t>Barrera López Isidro</t>
  </si>
  <si>
    <t>Lozano Del Real Francisco Javier</t>
  </si>
  <si>
    <t>Preciado López Jesús Isaac</t>
  </si>
  <si>
    <t>Leyva Martínez Gisela Araceli</t>
  </si>
  <si>
    <t>Macias  López  Gabriel Anuar</t>
  </si>
  <si>
    <t>Munguía Martínez Alvaro Fernando</t>
  </si>
  <si>
    <t>González Flores Guillermo</t>
  </si>
  <si>
    <t>Departamento 4 SECRETARIA EJECUTIVA</t>
  </si>
  <si>
    <t>Villaseñor Godoy Juan Carlos</t>
  </si>
  <si>
    <t>Barajas Solórzano Jesús Pablo</t>
  </si>
  <si>
    <t>López Villa Margarita</t>
  </si>
  <si>
    <t>Espinosa  Magallón Jesús</t>
  </si>
  <si>
    <t>Hernández  Del Toro  José Trinidad</t>
  </si>
  <si>
    <t xml:space="preserve">Mendez  Carrillo Salvador </t>
  </si>
  <si>
    <t>Quezada Chavira Eric</t>
  </si>
  <si>
    <t>Alvarado  González  Alejandro</t>
  </si>
  <si>
    <t>Gómez  Navarro  Jesús Roberto</t>
  </si>
  <si>
    <t>Ruiz Jiménez Erica Maria</t>
  </si>
  <si>
    <t>Departamento 5 ADMINISTRACION Y FINANZAS</t>
  </si>
  <si>
    <t>Hernández Rodríguez Rodolfo</t>
  </si>
  <si>
    <t>Solares Manzanares Ma. Isabel</t>
  </si>
  <si>
    <t>Pérez Santos Emerita</t>
  </si>
  <si>
    <t>Huerta Villalbazo Mabel Rosalina</t>
  </si>
  <si>
    <t>Serrano Mora Martha</t>
  </si>
  <si>
    <t>Vázquez Echauri América Lucía</t>
  </si>
  <si>
    <t>Islas Mora María De Lourdes</t>
  </si>
  <si>
    <t>Franco Lozano Raúl Ivan</t>
  </si>
  <si>
    <t>Corona Guzmán Raúl</t>
  </si>
  <si>
    <t>Pérez Alaniz Raúl</t>
  </si>
  <si>
    <t>Martínez Peralta Selene</t>
  </si>
  <si>
    <t>Rincón Hernández María Alicia</t>
  </si>
  <si>
    <t>Navarro Onofre Enrique</t>
  </si>
  <si>
    <t>Farías  González  Mónica</t>
  </si>
  <si>
    <t>García  Gómez  Luis Armando</t>
  </si>
  <si>
    <t>Ramírez  García  Hugo Elias</t>
  </si>
  <si>
    <t>Castrejón  Benítez Pamela Estefania</t>
  </si>
  <si>
    <t>López Bautista Celia Angelica Maria</t>
  </si>
  <si>
    <t>Franco Jiménez Juan Carlos</t>
  </si>
  <si>
    <t>Molina Becerril Lilia Adriana</t>
  </si>
  <si>
    <t>Morillon Arceo Héctor Antonio</t>
  </si>
  <si>
    <t>Ramírez Gallardo Juan Carlos</t>
  </si>
  <si>
    <t>Silva Chavarria Patricia Guadalupe</t>
  </si>
  <si>
    <t>Santana Madrigal Ricardo</t>
  </si>
  <si>
    <t>Nieto Ramos Livia</t>
  </si>
  <si>
    <t>Echeverría Ayala María De Lourdes</t>
  </si>
  <si>
    <t>Departamento 6 ORGANIZACION</t>
  </si>
  <si>
    <t>Ojeda G. Valdivia Héctor Leonardo</t>
  </si>
  <si>
    <t>Padilla Sánchez José Alfonso</t>
  </si>
  <si>
    <t>Sánchez Valdéz Marcos</t>
  </si>
  <si>
    <t>Delgadillo González  Saúl</t>
  </si>
  <si>
    <t>Romero  Aceves  Raúl</t>
  </si>
  <si>
    <t>Rodríguez  Heredia  Hugo</t>
  </si>
  <si>
    <t>Alatorre Barajas Maria Soledad</t>
  </si>
  <si>
    <t>Machain Sanabria Minerva Elena</t>
  </si>
  <si>
    <t>Alcaraz Cross Guillermo Amado</t>
  </si>
  <si>
    <t>Departamento 7 CAPACITACION</t>
  </si>
  <si>
    <t>Sánchez Fregoso Luz Erika</t>
  </si>
  <si>
    <t>Zavala  Avalos Sergio Alberto</t>
  </si>
  <si>
    <t>Peiro Beltán   María Irma</t>
  </si>
  <si>
    <t>Silva Moreno Carlos Alberto</t>
  </si>
  <si>
    <t>Diaz Llamas Marco Antonio</t>
  </si>
  <si>
    <t>X Mota Luis Gabriel</t>
  </si>
  <si>
    <t>Reyes Reyes Vicente</t>
  </si>
  <si>
    <t>Departamento 8 JURIDICO</t>
  </si>
  <si>
    <t>Meza Rincón Eduardo</t>
  </si>
  <si>
    <t>Sánchez Aguirre Fernando</t>
  </si>
  <si>
    <t>Campos Guzmán Luis Alfonso</t>
  </si>
  <si>
    <t>Serafín Morfín Brenda Judith</t>
  </si>
  <si>
    <t>Manzanilla Aznarez Eduardo Cipriano</t>
  </si>
  <si>
    <t>Serafín  Morfín Blanca Vanessa</t>
  </si>
  <si>
    <t>Casillas  Torres  Eduardo</t>
  </si>
  <si>
    <t xml:space="preserve">Diaz  Diaz Jessica </t>
  </si>
  <si>
    <t>Ramírez  Rodríguez  Ivanhoe</t>
  </si>
  <si>
    <t>Rodríguez Becerra Laura Mireya</t>
  </si>
  <si>
    <t>Murillo Gutiérrez Manuel Alejandro</t>
  </si>
  <si>
    <t>Duarte Vega Sergio</t>
  </si>
  <si>
    <t>Jiménez Briseño Tlacaél</t>
  </si>
  <si>
    <t>Departamento 9 INFORMATICA</t>
  </si>
  <si>
    <t>Ríos López Francisco Javier</t>
  </si>
  <si>
    <t>Mendoza Sandoval Jautsi</t>
  </si>
  <si>
    <t xml:space="preserve">Castañeda  López Elbert Héctor </t>
  </si>
  <si>
    <t>Camacho  Ortíz  Ignacio</t>
  </si>
  <si>
    <t>Garzón Contreras Ramiro Feliciano</t>
  </si>
  <si>
    <t>X Briseño Javier</t>
  </si>
  <si>
    <t>Medina Vázquez Victor Daniel</t>
  </si>
  <si>
    <t>Rechy Aguirre Aniceto Arturo</t>
  </si>
  <si>
    <t>Gallego Avila Hector</t>
  </si>
  <si>
    <t>Departamento 10 COMUNICACION SOCIAL</t>
  </si>
  <si>
    <t>Chavez Aguilar Daniel</t>
  </si>
  <si>
    <t>Alvarado Vera Raquel Guadalupe</t>
  </si>
  <si>
    <t>Haro  De La Torre  Cristopher</t>
  </si>
  <si>
    <t>Muñoz Ramírez José Alberto</t>
  </si>
  <si>
    <t>Departamento 17 PRERROGATIVAS</t>
  </si>
  <si>
    <t>Torres Figueroa Luis Roberto</t>
  </si>
  <si>
    <t>Castellanos Silva Ernesto Gerardo</t>
  </si>
  <si>
    <t>Gutiérrez Mora Miriam Guadalupe</t>
  </si>
  <si>
    <t>Portillo Delgado Rosa Isela</t>
  </si>
  <si>
    <t>Departamento 18 UNIDAD DE TRANSPARENCIA</t>
  </si>
  <si>
    <t>De Alba Moreno Ricardo Alfonso</t>
  </si>
  <si>
    <t>Hernández Velázquez Miguel Ángel</t>
  </si>
  <si>
    <t>Viveros  Reyes Pedro Vicente</t>
  </si>
  <si>
    <t>Bocanegra  Toledo Daniela</t>
  </si>
  <si>
    <t xml:space="preserve">González  Vargas  María Eutimia </t>
  </si>
  <si>
    <t>Departamento 21 SEC. TÉCNICA DE COMISIONES</t>
  </si>
  <si>
    <t>Rosas  Villalobos Alma Fabiola Del Rosario</t>
  </si>
  <si>
    <t>Alvarado  Pelayo Daniel Alejandro</t>
  </si>
  <si>
    <t>García  Castañón  Edgar Federico</t>
  </si>
  <si>
    <t>Rangel Juárez Griselda Beatriz</t>
  </si>
  <si>
    <t>Godinez Terriquez Miguel</t>
  </si>
  <si>
    <t>Departamento 23 U.F.R.P.P.</t>
  </si>
  <si>
    <t>González Carrillo Martha Cecilia</t>
  </si>
  <si>
    <t>González Colin Annia</t>
  </si>
  <si>
    <t>Sánchez Alvarez Elvira Yadira</t>
  </si>
  <si>
    <t>Rodríguez Hernández Edmundo Carlos</t>
  </si>
  <si>
    <t>Iglesias Escudero Ana Violeta</t>
  </si>
  <si>
    <t>Salazar Mendoza Hugo Jesús</t>
  </si>
  <si>
    <t>Salgado Baeza Alejandro</t>
  </si>
  <si>
    <t>Marroquín García Verónica Dolores</t>
  </si>
  <si>
    <t xml:space="preserve">Gómez  Jara  Daniela </t>
  </si>
  <si>
    <t>Padílla  Mancilla Paola Selene</t>
  </si>
  <si>
    <t>Contreras  Quezada  Noelia</t>
  </si>
  <si>
    <t>Amaral Hernández Irma Estela</t>
  </si>
  <si>
    <t>Mariscal González Esteban</t>
  </si>
  <si>
    <t>Díaz Sanchez Hector Javier</t>
  </si>
  <si>
    <t>Departamento 24 CONTRALORIA GENERAL</t>
  </si>
  <si>
    <t>Macias Maya Gabriela</t>
  </si>
  <si>
    <t>Gutiérrez Ibarra Oscar</t>
  </si>
  <si>
    <t>Martínez Macías Norma Irene</t>
  </si>
  <si>
    <t>Fregoso Figueroa Alfonso</t>
  </si>
  <si>
    <t>Gómez Nuño Fernando</t>
  </si>
  <si>
    <t>Nuño Ramírez Cynthia Jazmín</t>
  </si>
  <si>
    <t>López Huerta Mabel Iraís</t>
  </si>
  <si>
    <t>Montes  Avila  Aurelio</t>
  </si>
  <si>
    <t>Departamento 25 DIRECCIÓN GENERAL</t>
  </si>
  <si>
    <t>Salas Rizo Ariadna Patricia</t>
  </si>
  <si>
    <t>Ramos Fernández  Juan José</t>
  </si>
  <si>
    <t>Ramos  Peña  Alain David</t>
  </si>
  <si>
    <t>Trejo  Herrera Leslie Janette</t>
  </si>
  <si>
    <t>Hernández Vázquez  Diego Alberto</t>
  </si>
  <si>
    <t>Salazar  Vázquez Carlos Alberto</t>
  </si>
  <si>
    <t>Montes De Oca Valadez Luis Rafael</t>
  </si>
  <si>
    <t>Departamento 26 UNIDAD EDITORIAL</t>
  </si>
  <si>
    <t>García Arámbula Juan Jesús</t>
  </si>
  <si>
    <t>López De Alba Carlos Guadalupe</t>
  </si>
  <si>
    <t>Pérez Vega Moisés</t>
  </si>
  <si>
    <t>López Serret  Y González  David Alejandro</t>
  </si>
  <si>
    <t>Departamento 27 PARTICIPACIÓN CIUDADANA</t>
  </si>
  <si>
    <t>García Hernández Eric Alvar</t>
  </si>
  <si>
    <t>López García David</t>
  </si>
  <si>
    <t>Gallego  Valdés  Ana Laura</t>
  </si>
  <si>
    <t>Suro  Gutiérrez  Ricardo</t>
  </si>
  <si>
    <t>Hernández  Ríos  Sandra</t>
  </si>
  <si>
    <t>Vergara Guzmán Olga Patricia</t>
  </si>
  <si>
    <t xml:space="preserve">  ==================</t>
  </si>
  <si>
    <t>Total Gral.</t>
  </si>
  <si>
    <t xml:space="preserve"> </t>
  </si>
  <si>
    <t xml:space="preserve">  </t>
  </si>
  <si>
    <t>Percepción quincenal del 01/10/2011 al 15/10/2011 CONSEJEROS</t>
  </si>
  <si>
    <t>Despensa</t>
  </si>
  <si>
    <t>Transporte</t>
  </si>
  <si>
    <t>Ayuda de guardería</t>
  </si>
  <si>
    <t>*TOTAL* *PERCEPCIONES*</t>
  </si>
  <si>
    <t>Cuota a Pensiones</t>
  </si>
  <si>
    <t>Prestamo Corto Pensiones</t>
  </si>
  <si>
    <t>Aportación voluntaria</t>
  </si>
  <si>
    <t>*TOTAL* *DEDUCCIONES*</t>
  </si>
  <si>
    <t>Departamento 1 CONSEJEROS ELECTORALES</t>
  </si>
  <si>
    <t>Castañeda Carrillo Sergio</t>
  </si>
  <si>
    <t>Bravo Aguilar Nauhcatzin Tonatiuh</t>
  </si>
  <si>
    <t>Bernal Hernández Víctor Hugo</t>
  </si>
  <si>
    <t>Vargas Jiménez Everardo</t>
  </si>
  <si>
    <t>Alcalá Dueñas Juan José</t>
  </si>
  <si>
    <t>Hernández Cabrera Rubén</t>
  </si>
  <si>
    <t>Departamento 2 PRESIDENCIA</t>
  </si>
  <si>
    <t>Figueroa Padilla José Tomás</t>
  </si>
  <si>
    <t>INSTITUTO ELECTORAL Y DE PARTICIPACION CIUDADANA DEL ESTADO DE JALISCO</t>
  </si>
  <si>
    <t>Percepción quincenal del 01/10/2011 al 15/10/2011 ADMINISTRATIVO EVENTUAL</t>
  </si>
  <si>
    <t>Sueldo Eventual</t>
  </si>
  <si>
    <t>Departamento 1 SECRETARIA EJECUTIVA</t>
  </si>
  <si>
    <t>Horta Cosío Gustavo</t>
  </si>
  <si>
    <t>Departamento 3 JURIDICO</t>
  </si>
  <si>
    <t>Ascencio  Aceves  José Noé</t>
  </si>
  <si>
    <t>Galindo  Barragán Javier Netzahualcóyotl</t>
  </si>
  <si>
    <t>Departamento 6 COMUNICACION SOCIAL</t>
  </si>
  <si>
    <t xml:space="preserve">Gómez  Valle José De Jesús </t>
  </si>
  <si>
    <t>Departamento 8 INFORMATICA</t>
  </si>
  <si>
    <t>Meneses De La Sotarriba Jose Juan</t>
  </si>
  <si>
    <t>Rios López Cesar Alejandro</t>
  </si>
  <si>
    <t>Mendoza Sandoval Carlos Alfredo</t>
  </si>
  <si>
    <t>Departamento 10 ORGANIZACION</t>
  </si>
  <si>
    <t>Argüello Michel Sofia Karina</t>
  </si>
  <si>
    <t>Parada Vázquez Osvaldo</t>
  </si>
  <si>
    <t>Fonseca Cabezas Héctor Manuel</t>
  </si>
  <si>
    <t>García Hernández Carlos Jacobo</t>
  </si>
  <si>
    <t>Maciel Iñiguez Jesús Eliseo</t>
  </si>
  <si>
    <t>Cabrera Meléndez Victor Manuel</t>
  </si>
  <si>
    <t>Departamento 11 CAPACITACION ELECTORAL</t>
  </si>
  <si>
    <t>Montaño Gómez Jaime</t>
  </si>
  <si>
    <t>Ruiz Ramirez Rodrigo Rene</t>
  </si>
  <si>
    <t>Delgado Mayorga Juan Omar</t>
  </si>
  <si>
    <t>Navarro Tinajero Jesús Demetrio</t>
  </si>
  <si>
    <t>Rodríguez Figueroa Mariana Alejandra</t>
  </si>
  <si>
    <t>Departamento 16 U.F.R.P.P.</t>
  </si>
  <si>
    <t>Alvarez Aceves Patricia</t>
  </si>
  <si>
    <t>Montes Mariscal Xochitl Lorena</t>
  </si>
  <si>
    <t>Corral Hernández Ramón</t>
  </si>
  <si>
    <t>Venzor Castañeda Luis Humberto</t>
  </si>
  <si>
    <t>Casillas  González  Eduardo</t>
  </si>
  <si>
    <t>Departamento 22 PARTICIPACION CIUDADANA</t>
  </si>
  <si>
    <t xml:space="preserve">Gutiérrez  González  Agustín Jaime </t>
  </si>
  <si>
    <t>Departamento 24 UNIDAD EDITORIAL</t>
  </si>
  <si>
    <t>García  Muñíz Eva</t>
  </si>
  <si>
    <t xml:space="preserve">Godínez  Nava  Ivonne Esmeralda </t>
  </si>
  <si>
    <t>GRAN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</si>
</sst>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8"/>
      <color indexed="12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9"/>
      <color indexed="12"/>
      <name val="Calibri"/>
      <family val="2"/>
      <scheme val="minor"/>
    </font>
    <font>
      <b/>
      <sz val="11"/>
      <color indexed="5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FD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7" fillId="0" borderId="0" xfId="0" applyFont="1"/>
    <xf numFmtId="0" fontId="1" fillId="0" borderId="0" xfId="0" applyFont="1"/>
    <xf numFmtId="164" fontId="0" fillId="0" borderId="0" xfId="0" applyNumberFormat="1"/>
    <xf numFmtId="164" fontId="8" fillId="0" borderId="0" xfId="0" applyNumberFormat="1" applyFont="1"/>
    <xf numFmtId="164" fontId="1" fillId="0" borderId="0" xfId="0" applyNumberFormat="1" applyFont="1"/>
    <xf numFmtId="164" fontId="9" fillId="0" borderId="0" xfId="0" applyNumberFormat="1" applyFont="1"/>
    <xf numFmtId="0" fontId="10" fillId="0" borderId="0" xfId="0" applyFont="1"/>
    <xf numFmtId="0" fontId="2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workbookViewId="0">
      <selection activeCell="B22" sqref="B22"/>
    </sheetView>
  </sheetViews>
  <sheetFormatPr baseColWidth="10" defaultRowHeight="15" x14ac:dyDescent="0.25"/>
  <cols>
    <col min="1" max="1" width="7.28515625" customWidth="1"/>
    <col min="2" max="2" width="30.7109375" customWidth="1"/>
    <col min="3" max="3" width="12.7109375" customWidth="1"/>
    <col min="4" max="4" width="11.5703125" customWidth="1"/>
    <col min="5" max="5" width="12" customWidth="1"/>
    <col min="6" max="6" width="11" customWidth="1"/>
    <col min="7" max="7" width="13.140625" customWidth="1"/>
    <col min="8" max="8" width="11.7109375" customWidth="1"/>
    <col min="9" max="9" width="10.140625" customWidth="1"/>
    <col min="10" max="10" width="11.7109375" customWidth="1"/>
    <col min="11" max="11" width="15.140625" customWidth="1"/>
    <col min="12" max="12" width="13" customWidth="1"/>
    <col min="13" max="13" width="11.85546875" customWidth="1"/>
    <col min="14" max="14" width="11.5703125" customWidth="1"/>
    <col min="15" max="15" width="11.140625" customWidth="1"/>
    <col min="16" max="16" width="12.7109375" customWidth="1"/>
    <col min="17" max="17" width="12.140625" customWidth="1"/>
  </cols>
  <sheetData>
    <row r="1" spans="1:17" x14ac:dyDescent="0.25">
      <c r="A1" s="14"/>
      <c r="B1" t="s">
        <v>195</v>
      </c>
      <c r="C1" t="s">
        <v>195</v>
      </c>
    </row>
    <row r="2" spans="1:17" ht="21" x14ac:dyDescent="0.35">
      <c r="A2" s="15" t="s">
        <v>0</v>
      </c>
      <c r="B2" s="16"/>
    </row>
    <row r="3" spans="1:17" ht="21" x14ac:dyDescent="0.35">
      <c r="A3" s="17" t="s">
        <v>197</v>
      </c>
    </row>
    <row r="4" spans="1:17" x14ac:dyDescent="0.25">
      <c r="B4" s="18"/>
    </row>
    <row r="5" spans="1:17" ht="49.5" customHeight="1" thickBot="1" x14ac:dyDescent="0.3">
      <c r="A5" s="3" t="s">
        <v>2</v>
      </c>
      <c r="B5" s="3" t="s">
        <v>3</v>
      </c>
      <c r="C5" s="3" t="s">
        <v>4</v>
      </c>
      <c r="D5" s="3" t="s">
        <v>198</v>
      </c>
      <c r="E5" s="3" t="s">
        <v>199</v>
      </c>
      <c r="F5" s="3" t="s">
        <v>200</v>
      </c>
      <c r="G5" s="6" t="s">
        <v>201</v>
      </c>
      <c r="H5" s="3" t="s">
        <v>9</v>
      </c>
      <c r="I5" s="3" t="s">
        <v>10</v>
      </c>
      <c r="J5" s="3" t="s">
        <v>202</v>
      </c>
      <c r="K5" s="3" t="s">
        <v>203</v>
      </c>
      <c r="L5" s="3" t="s">
        <v>12</v>
      </c>
      <c r="M5" s="3" t="s">
        <v>18</v>
      </c>
      <c r="N5" s="3" t="s">
        <v>17</v>
      </c>
      <c r="O5" s="3" t="s">
        <v>204</v>
      </c>
      <c r="P5" s="6" t="s">
        <v>205</v>
      </c>
      <c r="Q5" s="7" t="s">
        <v>21</v>
      </c>
    </row>
    <row r="6" spans="1:17" ht="15.75" thickTop="1" x14ac:dyDescent="0.25"/>
    <row r="8" spans="1:17" x14ac:dyDescent="0.25">
      <c r="A8" s="9" t="s">
        <v>206</v>
      </c>
    </row>
    <row r="9" spans="1:17" x14ac:dyDescent="0.25">
      <c r="A9">
        <v>84</v>
      </c>
      <c r="B9" t="s">
        <v>207</v>
      </c>
      <c r="C9" s="10">
        <v>61459.5</v>
      </c>
      <c r="D9" s="10">
        <v>331.5</v>
      </c>
      <c r="E9" s="10">
        <v>1878.5</v>
      </c>
      <c r="F9" s="10">
        <v>0</v>
      </c>
      <c r="G9" s="10">
        <v>63669.5</v>
      </c>
      <c r="H9" s="10">
        <v>17261.3</v>
      </c>
      <c r="I9" s="11">
        <v>-7.0000000000000007E-2</v>
      </c>
      <c r="J9" s="10">
        <v>3994.87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21256.1</v>
      </c>
      <c r="Q9" s="10">
        <v>42413.4</v>
      </c>
    </row>
    <row r="10" spans="1:17" x14ac:dyDescent="0.25">
      <c r="A10">
        <v>86</v>
      </c>
      <c r="B10" t="s">
        <v>208</v>
      </c>
      <c r="C10" s="10">
        <v>61459.5</v>
      </c>
      <c r="D10" s="10">
        <v>331.5</v>
      </c>
      <c r="E10" s="10">
        <v>1878.5</v>
      </c>
      <c r="F10" s="10">
        <v>750</v>
      </c>
      <c r="G10" s="10">
        <v>64419.5</v>
      </c>
      <c r="H10" s="10">
        <v>17261.3</v>
      </c>
      <c r="I10" s="10">
        <v>0.13</v>
      </c>
      <c r="J10" s="10">
        <v>3994.87</v>
      </c>
      <c r="K10" s="10">
        <v>13656</v>
      </c>
      <c r="L10" s="10">
        <v>0</v>
      </c>
      <c r="M10" s="10">
        <v>0</v>
      </c>
      <c r="N10" s="10">
        <v>0</v>
      </c>
      <c r="O10" s="10">
        <v>0</v>
      </c>
      <c r="P10" s="10">
        <v>34912.300000000003</v>
      </c>
      <c r="Q10" s="10">
        <v>29507.200000000001</v>
      </c>
    </row>
    <row r="11" spans="1:17" x14ac:dyDescent="0.25">
      <c r="A11">
        <v>96</v>
      </c>
      <c r="B11" t="s">
        <v>209</v>
      </c>
      <c r="C11" s="10">
        <v>61459.5</v>
      </c>
      <c r="D11" s="10">
        <v>331.5</v>
      </c>
      <c r="E11" s="10">
        <v>1878.5</v>
      </c>
      <c r="F11" s="10">
        <v>0</v>
      </c>
      <c r="G11" s="10">
        <v>63669.5</v>
      </c>
      <c r="H11" s="10">
        <v>17261.3</v>
      </c>
      <c r="I11" s="10">
        <v>0.06</v>
      </c>
      <c r="J11" s="10">
        <v>3994.87</v>
      </c>
      <c r="K11" s="10">
        <v>26340</v>
      </c>
      <c r="L11" s="10">
        <v>3423.87</v>
      </c>
      <c r="M11" s="10">
        <v>0</v>
      </c>
      <c r="N11" s="10">
        <v>0</v>
      </c>
      <c r="O11" s="10">
        <v>0</v>
      </c>
      <c r="P11" s="10">
        <v>51020.1</v>
      </c>
      <c r="Q11" s="10">
        <v>12649.4</v>
      </c>
    </row>
    <row r="12" spans="1:17" x14ac:dyDescent="0.25">
      <c r="A12">
        <v>99</v>
      </c>
      <c r="B12" t="s">
        <v>210</v>
      </c>
      <c r="C12" s="10">
        <v>61459.5</v>
      </c>
      <c r="D12" s="10">
        <v>331.5</v>
      </c>
      <c r="E12" s="10">
        <v>1878.5</v>
      </c>
      <c r="F12" s="10">
        <v>0</v>
      </c>
      <c r="G12" s="10">
        <v>63669.5</v>
      </c>
      <c r="H12" s="10">
        <v>17261.3</v>
      </c>
      <c r="I12" s="11">
        <v>-7.0000000000000007E-2</v>
      </c>
      <c r="J12" s="10">
        <v>3994.87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21256.1</v>
      </c>
      <c r="Q12" s="10">
        <v>42413.4</v>
      </c>
    </row>
    <row r="13" spans="1:17" x14ac:dyDescent="0.25">
      <c r="A13">
        <v>100</v>
      </c>
      <c r="B13" t="s">
        <v>211</v>
      </c>
      <c r="C13" s="10">
        <v>61459.5</v>
      </c>
      <c r="D13" s="10">
        <v>331.5</v>
      </c>
      <c r="E13" s="10">
        <v>1878.5</v>
      </c>
      <c r="F13" s="10">
        <v>0</v>
      </c>
      <c r="G13" s="10">
        <v>63669.5</v>
      </c>
      <c r="H13" s="10">
        <v>17261.3</v>
      </c>
      <c r="I13" s="10">
        <v>0.08</v>
      </c>
      <c r="J13" s="10">
        <v>3994.87</v>
      </c>
      <c r="K13" s="10">
        <v>24584</v>
      </c>
      <c r="L13" s="10">
        <v>1385.85</v>
      </c>
      <c r="M13" s="10">
        <v>0</v>
      </c>
      <c r="N13" s="10">
        <v>0</v>
      </c>
      <c r="O13" s="10">
        <v>0</v>
      </c>
      <c r="P13" s="10">
        <v>47226.1</v>
      </c>
      <c r="Q13" s="10">
        <v>16443.400000000001</v>
      </c>
    </row>
    <row r="14" spans="1:17" x14ac:dyDescent="0.25">
      <c r="A14">
        <v>101</v>
      </c>
      <c r="B14" t="s">
        <v>212</v>
      </c>
      <c r="C14" s="10">
        <v>61459.5</v>
      </c>
      <c r="D14" s="10">
        <v>331.5</v>
      </c>
      <c r="E14" s="10">
        <v>1878.5</v>
      </c>
      <c r="F14" s="10">
        <v>0</v>
      </c>
      <c r="G14" s="10">
        <v>63669.5</v>
      </c>
      <c r="H14" s="10">
        <v>17261.3</v>
      </c>
      <c r="I14" s="11">
        <v>-0.04</v>
      </c>
      <c r="J14" s="10">
        <v>3994.87</v>
      </c>
      <c r="K14" s="10">
        <v>27921.48</v>
      </c>
      <c r="L14" s="10">
        <v>0</v>
      </c>
      <c r="M14" s="10">
        <v>269</v>
      </c>
      <c r="N14" s="10">
        <v>2808.29</v>
      </c>
      <c r="O14" s="10">
        <v>200</v>
      </c>
      <c r="P14" s="10">
        <v>52454.9</v>
      </c>
      <c r="Q14" s="10">
        <v>11214.6</v>
      </c>
    </row>
    <row r="15" spans="1:17" x14ac:dyDescent="0.25">
      <c r="A15" t="s">
        <v>24</v>
      </c>
      <c r="C15" t="s">
        <v>25</v>
      </c>
      <c r="D15" t="s">
        <v>25</v>
      </c>
      <c r="E15" t="s">
        <v>25</v>
      </c>
      <c r="F15" t="s">
        <v>25</v>
      </c>
      <c r="G15" t="s">
        <v>25</v>
      </c>
      <c r="H15" t="s">
        <v>25</v>
      </c>
      <c r="I15" t="s">
        <v>25</v>
      </c>
      <c r="J15" t="s">
        <v>25</v>
      </c>
      <c r="K15" t="s">
        <v>25</v>
      </c>
      <c r="L15" t="s">
        <v>25</v>
      </c>
      <c r="M15" t="s">
        <v>25</v>
      </c>
      <c r="N15" t="s">
        <v>25</v>
      </c>
      <c r="O15" t="s">
        <v>25</v>
      </c>
      <c r="P15" t="s">
        <v>25</v>
      </c>
      <c r="Q15" t="s">
        <v>25</v>
      </c>
    </row>
    <row r="16" spans="1:17" x14ac:dyDescent="0.25">
      <c r="C16" s="12">
        <f>SUM(C9:C15)</f>
        <v>368757</v>
      </c>
      <c r="D16" s="12">
        <f t="shared" ref="D16:Q16" si="0">SUM(D9:D15)</f>
        <v>1989</v>
      </c>
      <c r="E16" s="12">
        <f t="shared" si="0"/>
        <v>11271</v>
      </c>
      <c r="F16" s="12">
        <f t="shared" si="0"/>
        <v>750</v>
      </c>
      <c r="G16" s="12">
        <f t="shared" si="0"/>
        <v>382767</v>
      </c>
      <c r="H16" s="12">
        <f t="shared" si="0"/>
        <v>103567.8</v>
      </c>
      <c r="I16" s="12">
        <f t="shared" si="0"/>
        <v>0.09</v>
      </c>
      <c r="J16" s="12">
        <f t="shared" si="0"/>
        <v>23969.219999999998</v>
      </c>
      <c r="K16" s="12">
        <f t="shared" si="0"/>
        <v>92501.48</v>
      </c>
      <c r="L16" s="12">
        <f t="shared" si="0"/>
        <v>4809.7199999999993</v>
      </c>
      <c r="M16" s="12">
        <f t="shared" si="0"/>
        <v>269</v>
      </c>
      <c r="N16" s="12">
        <f t="shared" si="0"/>
        <v>2808.29</v>
      </c>
      <c r="O16" s="12">
        <f t="shared" si="0"/>
        <v>200</v>
      </c>
      <c r="P16" s="12">
        <f t="shared" si="0"/>
        <v>228125.6</v>
      </c>
      <c r="Q16" s="12">
        <f t="shared" si="0"/>
        <v>154641.4</v>
      </c>
    </row>
    <row r="18" spans="1:17" x14ac:dyDescent="0.25">
      <c r="A18" s="9" t="s">
        <v>213</v>
      </c>
    </row>
    <row r="19" spans="1:17" x14ac:dyDescent="0.25">
      <c r="A19">
        <v>98</v>
      </c>
      <c r="B19" t="s">
        <v>214</v>
      </c>
      <c r="C19" s="10">
        <v>72027.600000000006</v>
      </c>
      <c r="D19" s="10">
        <v>331.5</v>
      </c>
      <c r="E19" s="10">
        <v>1758</v>
      </c>
      <c r="F19" s="10">
        <v>0</v>
      </c>
      <c r="G19" s="10">
        <v>74117.100000000006</v>
      </c>
      <c r="H19" s="10">
        <v>20395.580000000002</v>
      </c>
      <c r="I19" s="11">
        <v>-7.0000000000000007E-2</v>
      </c>
      <c r="J19" s="10">
        <v>4681.79</v>
      </c>
      <c r="K19" s="10">
        <v>24000</v>
      </c>
      <c r="L19" s="10">
        <v>0</v>
      </c>
      <c r="M19" s="10">
        <v>0</v>
      </c>
      <c r="N19" s="10">
        <v>0</v>
      </c>
      <c r="O19" s="10">
        <v>0</v>
      </c>
      <c r="P19" s="10">
        <v>49077.3</v>
      </c>
      <c r="Q19" s="10">
        <v>25039.8</v>
      </c>
    </row>
    <row r="20" spans="1:17" x14ac:dyDescent="0.25">
      <c r="A20" t="s">
        <v>24</v>
      </c>
      <c r="C20" t="s">
        <v>25</v>
      </c>
      <c r="D20" t="s">
        <v>25</v>
      </c>
      <c r="E20" t="s">
        <v>25</v>
      </c>
      <c r="F20" t="s">
        <v>25</v>
      </c>
      <c r="G20" t="s">
        <v>25</v>
      </c>
      <c r="H20" t="s">
        <v>25</v>
      </c>
      <c r="I20" t="s">
        <v>25</v>
      </c>
      <c r="J20" t="s">
        <v>25</v>
      </c>
      <c r="K20" t="s">
        <v>25</v>
      </c>
      <c r="L20" t="s">
        <v>25</v>
      </c>
      <c r="M20" t="s">
        <v>25</v>
      </c>
      <c r="N20" t="s">
        <v>25</v>
      </c>
      <c r="O20" t="s">
        <v>25</v>
      </c>
      <c r="P20" t="s">
        <v>25</v>
      </c>
      <c r="Q20" t="s">
        <v>25</v>
      </c>
    </row>
    <row r="21" spans="1:17" x14ac:dyDescent="0.25">
      <c r="C21" s="12">
        <f>SUM(C19:C20)</f>
        <v>72027.600000000006</v>
      </c>
      <c r="D21" s="12">
        <f t="shared" ref="D21:Q21" si="1">SUM(D19:D20)</f>
        <v>331.5</v>
      </c>
      <c r="E21" s="12">
        <f t="shared" si="1"/>
        <v>1758</v>
      </c>
      <c r="F21" s="12">
        <f t="shared" si="1"/>
        <v>0</v>
      </c>
      <c r="G21" s="12">
        <f t="shared" si="1"/>
        <v>74117.100000000006</v>
      </c>
      <c r="H21" s="12">
        <f t="shared" si="1"/>
        <v>20395.580000000002</v>
      </c>
      <c r="I21" s="12">
        <f t="shared" si="1"/>
        <v>-7.0000000000000007E-2</v>
      </c>
      <c r="J21" s="12">
        <f t="shared" si="1"/>
        <v>4681.79</v>
      </c>
      <c r="K21" s="12">
        <f t="shared" si="1"/>
        <v>24000</v>
      </c>
      <c r="L21" s="12">
        <f t="shared" si="1"/>
        <v>0</v>
      </c>
      <c r="M21" s="12">
        <f t="shared" si="1"/>
        <v>0</v>
      </c>
      <c r="N21" s="12">
        <f t="shared" si="1"/>
        <v>0</v>
      </c>
      <c r="O21" s="12">
        <f t="shared" si="1"/>
        <v>0</v>
      </c>
      <c r="P21" s="12">
        <f t="shared" si="1"/>
        <v>49077.3</v>
      </c>
      <c r="Q21" s="12">
        <f t="shared" si="1"/>
        <v>25039.8</v>
      </c>
    </row>
    <row r="23" spans="1:17" x14ac:dyDescent="0.25">
      <c r="C23" t="s">
        <v>193</v>
      </c>
      <c r="D23" t="s">
        <v>193</v>
      </c>
      <c r="E23" t="s">
        <v>193</v>
      </c>
      <c r="F23" t="s">
        <v>193</v>
      </c>
      <c r="G23" t="s">
        <v>193</v>
      </c>
      <c r="H23" t="s">
        <v>193</v>
      </c>
      <c r="I23" t="s">
        <v>193</v>
      </c>
      <c r="J23" t="s">
        <v>193</v>
      </c>
      <c r="K23" t="s">
        <v>193</v>
      </c>
      <c r="L23" t="s">
        <v>193</v>
      </c>
      <c r="M23" t="s">
        <v>193</v>
      </c>
      <c r="N23" t="s">
        <v>193</v>
      </c>
      <c r="O23" t="s">
        <v>193</v>
      </c>
      <c r="P23" t="s">
        <v>193</v>
      </c>
      <c r="Q23" t="s">
        <v>193</v>
      </c>
    </row>
    <row r="24" spans="1:17" x14ac:dyDescent="0.25">
      <c r="A24" t="s">
        <v>194</v>
      </c>
      <c r="B24" t="s">
        <v>195</v>
      </c>
      <c r="C24" s="12">
        <f>C16+C21</f>
        <v>440784.6</v>
      </c>
      <c r="D24" s="12">
        <f t="shared" ref="D24:Q24" si="2">D16+D21</f>
        <v>2320.5</v>
      </c>
      <c r="E24" s="12">
        <f t="shared" si="2"/>
        <v>13029</v>
      </c>
      <c r="F24" s="12">
        <f t="shared" si="2"/>
        <v>750</v>
      </c>
      <c r="G24" s="12">
        <f t="shared" si="2"/>
        <v>456884.1</v>
      </c>
      <c r="H24" s="12">
        <f t="shared" si="2"/>
        <v>123963.38</v>
      </c>
      <c r="I24" s="12">
        <f t="shared" si="2"/>
        <v>1.999999999999999E-2</v>
      </c>
      <c r="J24" s="12">
        <f t="shared" si="2"/>
        <v>28651.01</v>
      </c>
      <c r="K24" s="12">
        <f t="shared" si="2"/>
        <v>116501.48</v>
      </c>
      <c r="L24" s="12">
        <f t="shared" si="2"/>
        <v>4809.7199999999993</v>
      </c>
      <c r="M24" s="12">
        <f t="shared" si="2"/>
        <v>269</v>
      </c>
      <c r="N24" s="12">
        <f t="shared" si="2"/>
        <v>2808.29</v>
      </c>
      <c r="O24" s="12">
        <f t="shared" si="2"/>
        <v>200</v>
      </c>
      <c r="P24" s="12">
        <f t="shared" si="2"/>
        <v>277202.90000000002</v>
      </c>
      <c r="Q24" s="12">
        <f t="shared" si="2"/>
        <v>179681.19999999998</v>
      </c>
    </row>
    <row r="26" spans="1:17" x14ac:dyDescent="0.25">
      <c r="C26" t="s">
        <v>196</v>
      </c>
      <c r="D26" t="s">
        <v>196</v>
      </c>
      <c r="E26" t="s">
        <v>196</v>
      </c>
      <c r="F26" t="s">
        <v>196</v>
      </c>
      <c r="G26" t="s">
        <v>196</v>
      </c>
      <c r="H26" t="s">
        <v>196</v>
      </c>
      <c r="I26" t="s">
        <v>196</v>
      </c>
      <c r="O26" t="s">
        <v>196</v>
      </c>
      <c r="P26" t="s">
        <v>196</v>
      </c>
      <c r="Q26" t="s">
        <v>196</v>
      </c>
    </row>
    <row r="27" spans="1:17" x14ac:dyDescent="0.25">
      <c r="A27" t="s">
        <v>195</v>
      </c>
      <c r="B27" t="s">
        <v>195</v>
      </c>
      <c r="C27" s="9"/>
      <c r="D27" s="9"/>
      <c r="E27" s="9"/>
      <c r="F27" s="9"/>
      <c r="G27" s="9"/>
      <c r="H27" s="9"/>
      <c r="I27" s="9"/>
      <c r="J27" s="12"/>
      <c r="K27" s="12"/>
      <c r="L27" s="12"/>
      <c r="M27" s="9"/>
      <c r="N27" s="12"/>
      <c r="O27" s="9"/>
      <c r="P27" s="9"/>
      <c r="Q27" s="9"/>
    </row>
    <row r="29" spans="1:17" x14ac:dyDescent="0.25">
      <c r="L29" s="10"/>
      <c r="N29" s="1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5" scale="65" orientation="landscape" r:id="rId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4"/>
  <sheetViews>
    <sheetView zoomScale="85" zoomScaleNormal="85" workbookViewId="0">
      <selection activeCell="A4" sqref="A4"/>
    </sheetView>
  </sheetViews>
  <sheetFormatPr baseColWidth="10" defaultRowHeight="15" x14ac:dyDescent="0.25"/>
  <cols>
    <col min="1" max="1" width="7" customWidth="1"/>
    <col min="2" max="2" width="33" customWidth="1"/>
    <col min="3" max="3" width="12.5703125" customWidth="1"/>
    <col min="4" max="4" width="10" customWidth="1"/>
    <col min="5" max="6" width="9.85546875" customWidth="1"/>
    <col min="7" max="7" width="12.5703125" customWidth="1"/>
    <col min="8" max="8" width="10.85546875" customWidth="1"/>
    <col min="9" max="9" width="7" customWidth="1"/>
    <col min="10" max="10" width="10.85546875" customWidth="1"/>
    <col min="11" max="11" width="10.28515625" customWidth="1"/>
    <col min="12" max="12" width="10.85546875" customWidth="1"/>
    <col min="13" max="13" width="9.140625" customWidth="1"/>
    <col min="14" max="15" width="9.85546875" customWidth="1"/>
    <col min="16" max="16" width="10" customWidth="1"/>
    <col min="17" max="17" width="9.85546875" customWidth="1"/>
    <col min="18" max="18" width="9.28515625" customWidth="1"/>
    <col min="19" max="19" width="11.140625" customWidth="1"/>
    <col min="20" max="20" width="13" customWidth="1"/>
  </cols>
  <sheetData>
    <row r="1" spans="1:20" ht="15.7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customHeigh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60.75" thickBot="1" x14ac:dyDescent="0.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5" t="s">
        <v>15</v>
      </c>
      <c r="O3" s="3" t="s">
        <v>16</v>
      </c>
      <c r="P3" s="3" t="s">
        <v>17</v>
      </c>
      <c r="Q3" s="3" t="s">
        <v>18</v>
      </c>
      <c r="R3" s="5" t="s">
        <v>19</v>
      </c>
      <c r="S3" s="6" t="s">
        <v>20</v>
      </c>
      <c r="T3" s="7" t="s">
        <v>21</v>
      </c>
    </row>
    <row r="4" spans="1:20" ht="15.75" thickTop="1" x14ac:dyDescent="0.25">
      <c r="A4" s="8"/>
    </row>
    <row r="5" spans="1:20" x14ac:dyDescent="0.25">
      <c r="A5" s="9" t="s">
        <v>22</v>
      </c>
    </row>
    <row r="6" spans="1:20" x14ac:dyDescent="0.25">
      <c r="A6">
        <v>224</v>
      </c>
      <c r="B6" t="s">
        <v>23</v>
      </c>
      <c r="C6" s="10">
        <v>7591.5</v>
      </c>
      <c r="D6" s="10">
        <v>286.20999999999998</v>
      </c>
      <c r="E6" s="10">
        <v>172.25</v>
      </c>
      <c r="F6" s="10">
        <v>0</v>
      </c>
      <c r="G6" s="10">
        <v>8049.96</v>
      </c>
      <c r="H6" s="10">
        <v>1164.92</v>
      </c>
      <c r="I6" s="11">
        <v>-0.01</v>
      </c>
      <c r="J6" s="10">
        <v>493.45</v>
      </c>
      <c r="K6" s="10">
        <v>0</v>
      </c>
      <c r="L6" s="10">
        <v>2423</v>
      </c>
      <c r="M6" s="10">
        <v>0</v>
      </c>
      <c r="N6" s="10">
        <v>0</v>
      </c>
      <c r="O6" s="10">
        <v>1045</v>
      </c>
      <c r="P6" s="10">
        <v>0</v>
      </c>
      <c r="Q6" s="10">
        <v>730</v>
      </c>
      <c r="R6" s="10">
        <v>0</v>
      </c>
      <c r="S6" s="10">
        <v>5856.36</v>
      </c>
      <c r="T6" s="10">
        <v>2193.6</v>
      </c>
    </row>
    <row r="7" spans="1:20" x14ac:dyDescent="0.25">
      <c r="A7" t="s">
        <v>24</v>
      </c>
      <c r="C7" t="s">
        <v>25</v>
      </c>
      <c r="D7" t="s">
        <v>25</v>
      </c>
      <c r="E7" t="s">
        <v>25</v>
      </c>
      <c r="F7" t="s">
        <v>25</v>
      </c>
      <c r="G7" t="s">
        <v>25</v>
      </c>
      <c r="H7" t="s">
        <v>25</v>
      </c>
      <c r="I7" t="s">
        <v>25</v>
      </c>
      <c r="J7" t="s">
        <v>25</v>
      </c>
      <c r="K7" t="s">
        <v>25</v>
      </c>
      <c r="L7" t="s">
        <v>25</v>
      </c>
      <c r="M7" t="s">
        <v>25</v>
      </c>
      <c r="N7" t="s">
        <v>25</v>
      </c>
      <c r="O7" t="s">
        <v>25</v>
      </c>
      <c r="P7" t="s">
        <v>25</v>
      </c>
      <c r="Q7" t="s">
        <v>25</v>
      </c>
      <c r="R7" t="s">
        <v>25</v>
      </c>
      <c r="S7" t="s">
        <v>25</v>
      </c>
      <c r="T7" t="s">
        <v>25</v>
      </c>
    </row>
    <row r="8" spans="1:20" x14ac:dyDescent="0.25">
      <c r="C8" s="12">
        <v>7591.5</v>
      </c>
      <c r="D8" s="12">
        <v>286.20999999999998</v>
      </c>
      <c r="E8" s="12">
        <v>172.25</v>
      </c>
      <c r="F8" s="12">
        <v>0</v>
      </c>
      <c r="G8" s="12">
        <v>8049.96</v>
      </c>
      <c r="H8" s="12">
        <v>1164.92</v>
      </c>
      <c r="I8" s="13">
        <v>-0.01</v>
      </c>
      <c r="J8" s="12">
        <v>493.45</v>
      </c>
      <c r="K8" s="12">
        <v>0</v>
      </c>
      <c r="L8" s="12">
        <v>2423</v>
      </c>
      <c r="M8" s="12">
        <v>0</v>
      </c>
      <c r="N8" s="12">
        <v>0</v>
      </c>
      <c r="O8" s="12">
        <v>1045</v>
      </c>
      <c r="P8" s="12">
        <v>0</v>
      </c>
      <c r="Q8" s="12">
        <v>730</v>
      </c>
      <c r="R8" s="12">
        <v>0</v>
      </c>
      <c r="S8" s="12">
        <v>5856.36</v>
      </c>
      <c r="T8" s="12">
        <v>2193.6</v>
      </c>
    </row>
    <row r="10" spans="1:20" x14ac:dyDescent="0.25">
      <c r="A10" s="9" t="s">
        <v>26</v>
      </c>
    </row>
    <row r="11" spans="1:20" x14ac:dyDescent="0.25">
      <c r="A11">
        <v>262</v>
      </c>
      <c r="B11" t="s">
        <v>27</v>
      </c>
      <c r="C11" s="10">
        <v>14440.5</v>
      </c>
      <c r="D11" s="10">
        <v>556.75</v>
      </c>
      <c r="E11" s="10">
        <v>392.04</v>
      </c>
      <c r="F11" s="10">
        <v>0</v>
      </c>
      <c r="G11" s="10">
        <v>15389.29</v>
      </c>
      <c r="H11" s="10">
        <v>2840.68</v>
      </c>
      <c r="I11" s="10">
        <v>0.18</v>
      </c>
      <c r="J11" s="10">
        <v>938.63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3779.49</v>
      </c>
      <c r="T11" s="10">
        <v>11609.8</v>
      </c>
    </row>
    <row r="12" spans="1:20" x14ac:dyDescent="0.25">
      <c r="A12">
        <v>264</v>
      </c>
      <c r="B12" t="s">
        <v>28</v>
      </c>
      <c r="C12" s="10">
        <v>7591.5</v>
      </c>
      <c r="D12" s="10">
        <v>286.20999999999998</v>
      </c>
      <c r="E12" s="10">
        <v>172.25</v>
      </c>
      <c r="F12" s="10">
        <v>0</v>
      </c>
      <c r="G12" s="10">
        <v>8049.96</v>
      </c>
      <c r="H12" s="10">
        <v>1164.92</v>
      </c>
      <c r="I12" s="11">
        <v>-0.01</v>
      </c>
      <c r="J12" s="10">
        <v>493.45</v>
      </c>
      <c r="K12" s="10">
        <v>0</v>
      </c>
      <c r="L12" s="10">
        <v>2188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3846.36</v>
      </c>
      <c r="T12" s="10">
        <v>4203.6000000000004</v>
      </c>
    </row>
    <row r="13" spans="1:20" x14ac:dyDescent="0.25">
      <c r="A13">
        <v>289</v>
      </c>
      <c r="B13" t="s">
        <v>29</v>
      </c>
      <c r="C13" s="10">
        <v>7591.5</v>
      </c>
      <c r="D13" s="10">
        <v>286.20999999999998</v>
      </c>
      <c r="E13" s="10">
        <v>172.25</v>
      </c>
      <c r="F13" s="10">
        <v>0</v>
      </c>
      <c r="G13" s="10">
        <v>8049.96</v>
      </c>
      <c r="H13" s="10">
        <v>1164.92</v>
      </c>
      <c r="I13" s="10">
        <v>0.08</v>
      </c>
      <c r="J13" s="10">
        <v>493.45</v>
      </c>
      <c r="K13" s="10">
        <v>2749.11</v>
      </c>
      <c r="L13" s="10">
        <v>1047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5454.56</v>
      </c>
      <c r="T13" s="10">
        <v>2595.4</v>
      </c>
    </row>
    <row r="14" spans="1:20" x14ac:dyDescent="0.25">
      <c r="A14">
        <v>338</v>
      </c>
      <c r="B14" t="s">
        <v>30</v>
      </c>
      <c r="C14" s="10">
        <v>7591.5</v>
      </c>
      <c r="D14" s="10">
        <v>286.20999999999998</v>
      </c>
      <c r="E14" s="10">
        <v>172.25</v>
      </c>
      <c r="F14" s="10">
        <v>0</v>
      </c>
      <c r="G14" s="10">
        <v>8049.96</v>
      </c>
      <c r="H14" s="10">
        <v>1164.92</v>
      </c>
      <c r="I14" s="11">
        <v>-0.01</v>
      </c>
      <c r="J14" s="10">
        <v>493.45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1658.36</v>
      </c>
      <c r="T14" s="10">
        <v>6391.6</v>
      </c>
    </row>
    <row r="15" spans="1:20" x14ac:dyDescent="0.25">
      <c r="A15">
        <v>342</v>
      </c>
      <c r="B15" t="s">
        <v>31</v>
      </c>
      <c r="C15" s="10">
        <v>14440.5</v>
      </c>
      <c r="D15" s="10">
        <v>556.75</v>
      </c>
      <c r="E15" s="10">
        <v>392.04</v>
      </c>
      <c r="F15" s="10">
        <v>750</v>
      </c>
      <c r="G15" s="10">
        <v>16139.29</v>
      </c>
      <c r="H15" s="10">
        <v>2840.68</v>
      </c>
      <c r="I15" s="11">
        <v>-0.02</v>
      </c>
      <c r="J15" s="10">
        <v>938.63</v>
      </c>
      <c r="K15" s="10">
        <v>0</v>
      </c>
      <c r="L15" s="10">
        <v>6414</v>
      </c>
      <c r="M15" s="10">
        <v>0</v>
      </c>
      <c r="N15" s="10">
        <v>0</v>
      </c>
      <c r="O15" s="10">
        <v>0</v>
      </c>
      <c r="P15" s="10">
        <v>0</v>
      </c>
      <c r="Q15" s="10">
        <v>188</v>
      </c>
      <c r="R15" s="10">
        <v>0</v>
      </c>
      <c r="S15" s="10">
        <v>10381.290000000001</v>
      </c>
      <c r="T15" s="10">
        <v>5758</v>
      </c>
    </row>
    <row r="16" spans="1:20" x14ac:dyDescent="0.25">
      <c r="A16">
        <v>343</v>
      </c>
      <c r="B16" t="s">
        <v>32</v>
      </c>
      <c r="C16" s="10">
        <v>7591.5</v>
      </c>
      <c r="D16" s="10">
        <v>286.20999999999998</v>
      </c>
      <c r="E16" s="10">
        <v>172.25</v>
      </c>
      <c r="F16" s="10">
        <v>0</v>
      </c>
      <c r="G16" s="10">
        <v>8049.96</v>
      </c>
      <c r="H16" s="10">
        <v>1164.92</v>
      </c>
      <c r="I16" s="11">
        <v>-0.01</v>
      </c>
      <c r="J16" s="10">
        <v>493.45</v>
      </c>
      <c r="K16" s="10">
        <v>0</v>
      </c>
      <c r="L16" s="10">
        <v>1688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3346.36</v>
      </c>
      <c r="T16" s="10">
        <v>4703.6000000000004</v>
      </c>
    </row>
    <row r="17" spans="1:20" x14ac:dyDescent="0.25">
      <c r="A17">
        <v>344</v>
      </c>
      <c r="B17" t="s">
        <v>33</v>
      </c>
      <c r="C17" s="10">
        <v>14440.5</v>
      </c>
      <c r="D17" s="10">
        <v>556.75</v>
      </c>
      <c r="E17" s="10">
        <v>392.04</v>
      </c>
      <c r="F17" s="10">
        <v>0</v>
      </c>
      <c r="G17" s="10">
        <v>15389.29</v>
      </c>
      <c r="H17" s="10">
        <v>2840.68</v>
      </c>
      <c r="I17" s="11">
        <v>-0.09</v>
      </c>
      <c r="J17" s="10">
        <v>938.63</v>
      </c>
      <c r="K17" s="10">
        <v>2785.77</v>
      </c>
      <c r="L17" s="10">
        <v>0</v>
      </c>
      <c r="M17" s="10">
        <v>0</v>
      </c>
      <c r="N17" s="10">
        <v>0</v>
      </c>
      <c r="O17" s="10">
        <v>0</v>
      </c>
      <c r="P17" s="10">
        <v>3519.7</v>
      </c>
      <c r="Q17" s="10">
        <v>0</v>
      </c>
      <c r="R17" s="10">
        <v>0</v>
      </c>
      <c r="S17" s="10">
        <v>10084.69</v>
      </c>
      <c r="T17" s="10">
        <v>5304.6</v>
      </c>
    </row>
    <row r="18" spans="1:20" x14ac:dyDescent="0.25">
      <c r="A18">
        <v>345</v>
      </c>
      <c r="B18" t="s">
        <v>34</v>
      </c>
      <c r="C18" s="10">
        <v>14440.5</v>
      </c>
      <c r="D18" s="10">
        <v>556.75</v>
      </c>
      <c r="E18" s="10">
        <v>392.04</v>
      </c>
      <c r="F18" s="10">
        <v>0</v>
      </c>
      <c r="G18" s="10">
        <v>15389.29</v>
      </c>
      <c r="H18" s="10">
        <v>2840.68</v>
      </c>
      <c r="I18" s="11">
        <v>-0.02</v>
      </c>
      <c r="J18" s="10">
        <v>938.63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3779.29</v>
      </c>
      <c r="T18" s="10">
        <v>11610</v>
      </c>
    </row>
    <row r="19" spans="1:20" x14ac:dyDescent="0.25">
      <c r="A19">
        <v>363</v>
      </c>
      <c r="B19" t="s">
        <v>35</v>
      </c>
      <c r="C19" s="10">
        <v>7591.5</v>
      </c>
      <c r="D19" s="10">
        <v>286.20999999999998</v>
      </c>
      <c r="E19" s="10">
        <v>172.25</v>
      </c>
      <c r="F19" s="10">
        <v>750</v>
      </c>
      <c r="G19" s="10">
        <v>8799.9599999999991</v>
      </c>
      <c r="H19" s="10">
        <v>1164.92</v>
      </c>
      <c r="I19" s="11">
        <v>-0.01</v>
      </c>
      <c r="J19" s="10">
        <v>493.45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1658.36</v>
      </c>
      <c r="T19" s="10">
        <v>7141.6</v>
      </c>
    </row>
    <row r="20" spans="1:20" x14ac:dyDescent="0.25">
      <c r="A20">
        <v>370</v>
      </c>
      <c r="B20" t="s">
        <v>36</v>
      </c>
      <c r="C20" s="10">
        <v>14440.5</v>
      </c>
      <c r="D20" s="10">
        <v>556.75</v>
      </c>
      <c r="E20" s="10">
        <v>392.04</v>
      </c>
      <c r="F20" s="10">
        <v>0</v>
      </c>
      <c r="G20" s="10">
        <v>15389.29</v>
      </c>
      <c r="H20" s="10">
        <v>2840.68</v>
      </c>
      <c r="I20" s="11">
        <v>-0.02</v>
      </c>
      <c r="J20" s="10">
        <v>938.63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3779.29</v>
      </c>
      <c r="T20" s="10">
        <v>11610</v>
      </c>
    </row>
    <row r="21" spans="1:20" x14ac:dyDescent="0.25">
      <c r="A21">
        <v>377</v>
      </c>
      <c r="B21" t="s">
        <v>37</v>
      </c>
      <c r="C21" s="10">
        <v>14440.5</v>
      </c>
      <c r="D21" s="10">
        <v>556.75</v>
      </c>
      <c r="E21" s="10">
        <v>392.04</v>
      </c>
      <c r="F21" s="10">
        <v>0</v>
      </c>
      <c r="G21" s="10">
        <v>15389.29</v>
      </c>
      <c r="H21" s="10">
        <v>2840.68</v>
      </c>
      <c r="I21" s="11">
        <v>-0.02</v>
      </c>
      <c r="J21" s="10">
        <v>938.63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3779.29</v>
      </c>
      <c r="T21" s="10">
        <v>11610</v>
      </c>
    </row>
    <row r="22" spans="1:20" x14ac:dyDescent="0.25">
      <c r="A22" t="s">
        <v>24</v>
      </c>
      <c r="C22" t="s">
        <v>25</v>
      </c>
      <c r="D22" t="s">
        <v>25</v>
      </c>
      <c r="E22" t="s">
        <v>25</v>
      </c>
      <c r="F22" t="s">
        <v>25</v>
      </c>
      <c r="G22" t="s">
        <v>25</v>
      </c>
      <c r="H22" t="s">
        <v>25</v>
      </c>
      <c r="I22" t="s">
        <v>25</v>
      </c>
      <c r="J22" t="s">
        <v>25</v>
      </c>
      <c r="K22" t="s">
        <v>25</v>
      </c>
      <c r="L22" t="s">
        <v>25</v>
      </c>
      <c r="M22" t="s">
        <v>25</v>
      </c>
      <c r="N22" t="s">
        <v>25</v>
      </c>
      <c r="O22" t="s">
        <v>25</v>
      </c>
      <c r="P22" t="s">
        <v>25</v>
      </c>
      <c r="Q22" t="s">
        <v>25</v>
      </c>
      <c r="R22" t="s">
        <v>25</v>
      </c>
      <c r="S22" t="s">
        <v>25</v>
      </c>
      <c r="T22" t="s">
        <v>25</v>
      </c>
    </row>
    <row r="23" spans="1:20" x14ac:dyDescent="0.25">
      <c r="C23" s="12">
        <v>124600.5</v>
      </c>
      <c r="D23" s="12">
        <v>4771.55</v>
      </c>
      <c r="E23" s="12">
        <v>3213.49</v>
      </c>
      <c r="F23" s="12">
        <v>1500</v>
      </c>
      <c r="G23" s="12">
        <v>134085.54</v>
      </c>
      <c r="H23" s="12">
        <v>22868.68</v>
      </c>
      <c r="I23" s="12">
        <v>0.05</v>
      </c>
      <c r="J23" s="12">
        <v>8099.03</v>
      </c>
      <c r="K23" s="12">
        <v>5534.88</v>
      </c>
      <c r="L23" s="12">
        <v>11337</v>
      </c>
      <c r="M23" s="12">
        <v>0</v>
      </c>
      <c r="N23" s="12">
        <v>0</v>
      </c>
      <c r="O23" s="12">
        <v>0</v>
      </c>
      <c r="P23" s="12">
        <v>3519.7</v>
      </c>
      <c r="Q23" s="12">
        <v>188</v>
      </c>
      <c r="R23" s="12">
        <v>0</v>
      </c>
      <c r="S23" s="12">
        <v>51547.34</v>
      </c>
      <c r="T23" s="12">
        <v>82538.2</v>
      </c>
    </row>
    <row r="25" spans="1:20" x14ac:dyDescent="0.25">
      <c r="A25" s="9" t="s">
        <v>38</v>
      </c>
    </row>
    <row r="26" spans="1:20" x14ac:dyDescent="0.25">
      <c r="A26">
        <v>291</v>
      </c>
      <c r="B26" t="s">
        <v>39</v>
      </c>
      <c r="C26" s="10">
        <v>11310</v>
      </c>
      <c r="D26" s="10">
        <v>385</v>
      </c>
      <c r="E26" s="10">
        <v>271.63</v>
      </c>
      <c r="F26" s="10">
        <v>0</v>
      </c>
      <c r="G26" s="10">
        <v>11966.63</v>
      </c>
      <c r="H26" s="10">
        <v>2035.67</v>
      </c>
      <c r="I26" s="10">
        <v>0.01</v>
      </c>
      <c r="J26" s="10">
        <v>735.15</v>
      </c>
      <c r="K26" s="10">
        <v>0</v>
      </c>
      <c r="L26" s="10">
        <v>2406</v>
      </c>
      <c r="M26" s="10">
        <v>0</v>
      </c>
      <c r="N26" s="10">
        <v>0</v>
      </c>
      <c r="O26" s="10">
        <v>122</v>
      </c>
      <c r="P26" s="10">
        <v>0</v>
      </c>
      <c r="Q26" s="10">
        <v>0</v>
      </c>
      <c r="R26" s="10">
        <v>0</v>
      </c>
      <c r="S26" s="10">
        <v>5298.83</v>
      </c>
      <c r="T26" s="10">
        <v>6667.8</v>
      </c>
    </row>
    <row r="27" spans="1:20" x14ac:dyDescent="0.25">
      <c r="A27">
        <v>293</v>
      </c>
      <c r="B27" t="s">
        <v>40</v>
      </c>
      <c r="C27" s="10">
        <v>7591.5</v>
      </c>
      <c r="D27" s="10">
        <v>286.20999999999998</v>
      </c>
      <c r="E27" s="10">
        <v>172.25</v>
      </c>
      <c r="F27" s="10">
        <v>0</v>
      </c>
      <c r="G27" s="10">
        <v>8049.96</v>
      </c>
      <c r="H27" s="10">
        <v>1164.92</v>
      </c>
      <c r="I27" s="11">
        <v>-0.01</v>
      </c>
      <c r="J27" s="10">
        <v>493.45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1658.36</v>
      </c>
      <c r="T27" s="10">
        <v>6391.6</v>
      </c>
    </row>
    <row r="28" spans="1:20" x14ac:dyDescent="0.25">
      <c r="A28">
        <v>337</v>
      </c>
      <c r="B28" t="s">
        <v>41</v>
      </c>
      <c r="C28" s="10">
        <v>14440.5</v>
      </c>
      <c r="D28" s="10">
        <v>556.75</v>
      </c>
      <c r="E28" s="10">
        <v>392.04</v>
      </c>
      <c r="F28" s="10">
        <v>0</v>
      </c>
      <c r="G28" s="10">
        <v>15389.29</v>
      </c>
      <c r="H28" s="10">
        <v>2840.68</v>
      </c>
      <c r="I28" s="11">
        <v>-0.02</v>
      </c>
      <c r="J28" s="10">
        <v>938.63</v>
      </c>
      <c r="K28" s="10">
        <v>0</v>
      </c>
      <c r="L28" s="10">
        <v>3073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6852.29</v>
      </c>
      <c r="T28" s="10">
        <v>8537</v>
      </c>
    </row>
    <row r="29" spans="1:20" x14ac:dyDescent="0.25">
      <c r="A29">
        <v>340</v>
      </c>
      <c r="B29" t="s">
        <v>42</v>
      </c>
      <c r="C29" s="10">
        <v>29565.5</v>
      </c>
      <c r="D29" s="10">
        <v>783</v>
      </c>
      <c r="E29" s="10">
        <v>550.79</v>
      </c>
      <c r="F29" s="10">
        <v>0</v>
      </c>
      <c r="G29" s="10">
        <v>30899.29</v>
      </c>
      <c r="H29" s="10">
        <v>7430.24</v>
      </c>
      <c r="I29" s="10">
        <v>0.09</v>
      </c>
      <c r="J29" s="10">
        <v>1921.76</v>
      </c>
      <c r="K29" s="10">
        <v>0</v>
      </c>
      <c r="L29" s="10">
        <v>4717</v>
      </c>
      <c r="M29" s="10">
        <v>0</v>
      </c>
      <c r="N29" s="10">
        <v>0</v>
      </c>
      <c r="O29" s="10">
        <v>0</v>
      </c>
      <c r="P29" s="10">
        <v>0</v>
      </c>
      <c r="Q29" s="10">
        <v>229</v>
      </c>
      <c r="R29" s="10">
        <v>0</v>
      </c>
      <c r="S29" s="10">
        <v>14298.09</v>
      </c>
      <c r="T29" s="10">
        <v>16601.2</v>
      </c>
    </row>
    <row r="30" spans="1:20" x14ac:dyDescent="0.25">
      <c r="A30">
        <v>37</v>
      </c>
      <c r="B30" t="s">
        <v>43</v>
      </c>
      <c r="C30" s="10">
        <v>11310</v>
      </c>
      <c r="D30" s="10">
        <v>385</v>
      </c>
      <c r="E30" s="10">
        <v>271.63</v>
      </c>
      <c r="F30" s="10">
        <v>0</v>
      </c>
      <c r="G30" s="10">
        <v>11966.63</v>
      </c>
      <c r="H30" s="10">
        <v>2035.67</v>
      </c>
      <c r="I30" s="11">
        <v>-0.08</v>
      </c>
      <c r="J30" s="10">
        <v>735.15</v>
      </c>
      <c r="K30" s="10">
        <v>0</v>
      </c>
      <c r="L30" s="10">
        <v>1439</v>
      </c>
      <c r="M30" s="10">
        <v>0</v>
      </c>
      <c r="N30" s="10">
        <v>4216.6899999999996</v>
      </c>
      <c r="O30" s="10">
        <v>0</v>
      </c>
      <c r="P30" s="10">
        <v>0</v>
      </c>
      <c r="Q30" s="10">
        <v>0</v>
      </c>
      <c r="R30" s="10">
        <v>0</v>
      </c>
      <c r="S30" s="10">
        <v>8426.43</v>
      </c>
      <c r="T30" s="10">
        <v>3540.2</v>
      </c>
    </row>
    <row r="31" spans="1:20" x14ac:dyDescent="0.25">
      <c r="A31">
        <v>381</v>
      </c>
      <c r="B31" t="s">
        <v>44</v>
      </c>
      <c r="C31" s="10">
        <v>8676.5</v>
      </c>
      <c r="D31" s="10">
        <v>339.67</v>
      </c>
      <c r="E31" s="10">
        <v>239.75</v>
      </c>
      <c r="F31" s="10">
        <v>0</v>
      </c>
      <c r="G31" s="10">
        <v>9255.92</v>
      </c>
      <c r="H31" s="10">
        <v>1422.51</v>
      </c>
      <c r="I31" s="10">
        <v>0.04</v>
      </c>
      <c r="J31" s="10">
        <v>563.97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1986.52</v>
      </c>
      <c r="T31" s="10">
        <v>7269.4</v>
      </c>
    </row>
    <row r="32" spans="1:20" x14ac:dyDescent="0.25">
      <c r="A32">
        <v>72</v>
      </c>
      <c r="B32" t="s">
        <v>45</v>
      </c>
      <c r="C32" s="10">
        <v>29565.5</v>
      </c>
      <c r="D32" s="10">
        <v>783</v>
      </c>
      <c r="E32" s="10">
        <v>550.79</v>
      </c>
      <c r="F32" s="10">
        <v>750</v>
      </c>
      <c r="G32" s="10">
        <v>31649.29</v>
      </c>
      <c r="H32" s="10">
        <v>7430.24</v>
      </c>
      <c r="I32" s="11">
        <v>-0.11</v>
      </c>
      <c r="J32" s="10">
        <v>1921.76</v>
      </c>
      <c r="K32" s="10">
        <v>0</v>
      </c>
      <c r="L32" s="10">
        <v>11827</v>
      </c>
      <c r="M32" s="10">
        <v>0</v>
      </c>
      <c r="N32" s="10">
        <v>0</v>
      </c>
      <c r="O32" s="10">
        <v>0</v>
      </c>
      <c r="P32" s="10">
        <v>0</v>
      </c>
      <c r="Q32" s="10">
        <v>834</v>
      </c>
      <c r="R32" s="10">
        <v>0</v>
      </c>
      <c r="S32" s="10">
        <v>22012.89</v>
      </c>
      <c r="T32" s="10">
        <v>9636.4</v>
      </c>
    </row>
    <row r="33" spans="1:20" x14ac:dyDescent="0.25">
      <c r="A33">
        <v>3042</v>
      </c>
      <c r="B33" t="s">
        <v>46</v>
      </c>
      <c r="C33" s="10">
        <v>29565.5</v>
      </c>
      <c r="D33" s="10">
        <v>783</v>
      </c>
      <c r="E33" s="10">
        <v>550.79</v>
      </c>
      <c r="F33" s="10">
        <v>0</v>
      </c>
      <c r="G33" s="10">
        <v>30899.29</v>
      </c>
      <c r="H33" s="10">
        <v>7430.24</v>
      </c>
      <c r="I33" s="10">
        <v>0.09</v>
      </c>
      <c r="J33" s="10">
        <v>1921.76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771</v>
      </c>
      <c r="R33" s="10">
        <v>0</v>
      </c>
      <c r="S33" s="10">
        <v>10123.09</v>
      </c>
      <c r="T33" s="10">
        <v>20776.2</v>
      </c>
    </row>
    <row r="34" spans="1:20" x14ac:dyDescent="0.25">
      <c r="A34" t="s">
        <v>24</v>
      </c>
      <c r="C34" t="s">
        <v>25</v>
      </c>
      <c r="D34" t="s">
        <v>25</v>
      </c>
      <c r="E34" t="s">
        <v>25</v>
      </c>
      <c r="F34" t="s">
        <v>25</v>
      </c>
      <c r="G34" t="s">
        <v>25</v>
      </c>
      <c r="H34" t="s">
        <v>25</v>
      </c>
      <c r="I34" t="s">
        <v>25</v>
      </c>
      <c r="J34" t="s">
        <v>25</v>
      </c>
      <c r="K34" t="s">
        <v>25</v>
      </c>
      <c r="L34" t="s">
        <v>25</v>
      </c>
      <c r="M34" t="s">
        <v>25</v>
      </c>
      <c r="N34" t="s">
        <v>25</v>
      </c>
      <c r="O34" t="s">
        <v>25</v>
      </c>
      <c r="P34" t="s">
        <v>25</v>
      </c>
      <c r="Q34" t="s">
        <v>25</v>
      </c>
      <c r="R34" t="s">
        <v>25</v>
      </c>
      <c r="S34" t="s">
        <v>25</v>
      </c>
      <c r="T34" t="s">
        <v>25</v>
      </c>
    </row>
    <row r="35" spans="1:20" x14ac:dyDescent="0.25">
      <c r="C35" s="12">
        <v>142025</v>
      </c>
      <c r="D35" s="12">
        <v>4301.63</v>
      </c>
      <c r="E35" s="12">
        <v>2999.67</v>
      </c>
      <c r="F35" s="12">
        <v>750</v>
      </c>
      <c r="G35" s="12">
        <v>150076.29999999999</v>
      </c>
      <c r="H35" s="12">
        <v>31790.17</v>
      </c>
      <c r="I35" s="12">
        <v>0.01</v>
      </c>
      <c r="J35" s="12">
        <v>9231.6299999999992</v>
      </c>
      <c r="K35" s="12">
        <v>0</v>
      </c>
      <c r="L35" s="12">
        <v>23462</v>
      </c>
      <c r="M35" s="12">
        <v>0</v>
      </c>
      <c r="N35" s="12">
        <v>4216.6899999999996</v>
      </c>
      <c r="O35" s="12">
        <v>122</v>
      </c>
      <c r="P35" s="12">
        <v>0</v>
      </c>
      <c r="Q35" s="12">
        <v>1834</v>
      </c>
      <c r="R35" s="12">
        <v>0</v>
      </c>
      <c r="S35" s="12">
        <v>70656.5</v>
      </c>
      <c r="T35" s="12">
        <v>79419.8</v>
      </c>
    </row>
    <row r="37" spans="1:20" x14ac:dyDescent="0.25">
      <c r="A37" s="9" t="s">
        <v>47</v>
      </c>
    </row>
    <row r="38" spans="1:20" x14ac:dyDescent="0.25">
      <c r="A38">
        <v>332</v>
      </c>
      <c r="B38" t="s">
        <v>48</v>
      </c>
      <c r="C38" s="10">
        <v>7591.5</v>
      </c>
      <c r="D38" s="10">
        <v>286.20999999999998</v>
      </c>
      <c r="E38" s="10">
        <v>172.25</v>
      </c>
      <c r="F38" s="10">
        <v>0</v>
      </c>
      <c r="G38" s="10">
        <v>8049.96</v>
      </c>
      <c r="H38" s="10">
        <v>1164.92</v>
      </c>
      <c r="I38" s="11">
        <v>-0.01</v>
      </c>
      <c r="J38" s="10">
        <v>493.45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1658.36</v>
      </c>
      <c r="T38" s="10">
        <v>6391.6</v>
      </c>
    </row>
    <row r="39" spans="1:20" x14ac:dyDescent="0.25">
      <c r="A39">
        <v>339</v>
      </c>
      <c r="B39" t="s">
        <v>49</v>
      </c>
      <c r="C39" s="10">
        <v>50499</v>
      </c>
      <c r="D39" s="10">
        <v>884.5</v>
      </c>
      <c r="E39" s="10">
        <v>633.5</v>
      </c>
      <c r="F39" s="10">
        <v>0</v>
      </c>
      <c r="G39" s="10">
        <v>52017</v>
      </c>
      <c r="H39" s="10">
        <v>13765.55</v>
      </c>
      <c r="I39" s="10">
        <v>0.02</v>
      </c>
      <c r="J39" s="10">
        <v>3282.43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17048</v>
      </c>
      <c r="T39" s="10">
        <v>34969</v>
      </c>
    </row>
    <row r="40" spans="1:20" x14ac:dyDescent="0.25">
      <c r="A40">
        <v>341</v>
      </c>
      <c r="B40" t="s">
        <v>50</v>
      </c>
      <c r="C40" s="10">
        <v>7591.5</v>
      </c>
      <c r="D40" s="10">
        <v>286.20999999999998</v>
      </c>
      <c r="E40" s="10">
        <v>172.25</v>
      </c>
      <c r="F40" s="10">
        <v>0</v>
      </c>
      <c r="G40" s="10">
        <v>8049.96</v>
      </c>
      <c r="H40" s="10">
        <v>1164.92</v>
      </c>
      <c r="I40" s="11">
        <v>-0.01</v>
      </c>
      <c r="J40" s="10">
        <v>493.45</v>
      </c>
      <c r="K40" s="10">
        <v>0</v>
      </c>
      <c r="L40" s="10">
        <v>1786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3444.36</v>
      </c>
      <c r="T40" s="10">
        <v>4605.6000000000004</v>
      </c>
    </row>
    <row r="41" spans="1:20" x14ac:dyDescent="0.25">
      <c r="A41">
        <v>355</v>
      </c>
      <c r="B41" t="s">
        <v>51</v>
      </c>
      <c r="C41" s="10">
        <v>14440.5</v>
      </c>
      <c r="D41" s="10">
        <v>556.75</v>
      </c>
      <c r="E41" s="10">
        <v>392.04</v>
      </c>
      <c r="F41" s="10">
        <v>750</v>
      </c>
      <c r="G41" s="10">
        <v>16139.29</v>
      </c>
      <c r="H41" s="10">
        <v>2840.68</v>
      </c>
      <c r="I41" s="11">
        <v>-0.02</v>
      </c>
      <c r="J41" s="10">
        <v>938.63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3779.29</v>
      </c>
      <c r="T41" s="10">
        <v>12360</v>
      </c>
    </row>
    <row r="42" spans="1:20" x14ac:dyDescent="0.25">
      <c r="A42">
        <v>360</v>
      </c>
      <c r="B42" t="s">
        <v>52</v>
      </c>
      <c r="C42" s="10">
        <v>4626</v>
      </c>
      <c r="D42" s="10">
        <v>219.77</v>
      </c>
      <c r="E42" s="10">
        <v>121.5</v>
      </c>
      <c r="F42" s="10">
        <v>0</v>
      </c>
      <c r="G42" s="10">
        <v>4967.2700000000004</v>
      </c>
      <c r="H42" s="10">
        <v>512.71</v>
      </c>
      <c r="I42" s="11">
        <v>-0.13</v>
      </c>
      <c r="J42" s="10">
        <v>300.69</v>
      </c>
      <c r="K42" s="10">
        <v>0</v>
      </c>
      <c r="L42" s="10">
        <v>737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1550.27</v>
      </c>
      <c r="T42" s="10">
        <v>3417</v>
      </c>
    </row>
    <row r="43" spans="1:20" x14ac:dyDescent="0.25">
      <c r="A43">
        <v>362</v>
      </c>
      <c r="B43" t="s">
        <v>53</v>
      </c>
      <c r="C43" s="10">
        <v>14440.5</v>
      </c>
      <c r="D43" s="10">
        <v>556.75</v>
      </c>
      <c r="E43" s="10">
        <v>392.04</v>
      </c>
      <c r="F43" s="10">
        <v>0</v>
      </c>
      <c r="G43" s="10">
        <v>15389.29</v>
      </c>
      <c r="H43" s="10">
        <v>2840.68</v>
      </c>
      <c r="I43" s="11">
        <v>-0.02</v>
      </c>
      <c r="J43" s="10">
        <v>938.63</v>
      </c>
      <c r="K43" s="10">
        <v>0</v>
      </c>
      <c r="L43" s="10">
        <v>0</v>
      </c>
      <c r="M43" s="10">
        <v>0</v>
      </c>
      <c r="N43" s="10">
        <v>0</v>
      </c>
      <c r="O43" s="10">
        <v>238</v>
      </c>
      <c r="P43" s="10">
        <v>0</v>
      </c>
      <c r="Q43" s="10">
        <v>0</v>
      </c>
      <c r="R43" s="10">
        <v>0</v>
      </c>
      <c r="S43" s="10">
        <v>4017.29</v>
      </c>
      <c r="T43" s="10">
        <v>11372</v>
      </c>
    </row>
    <row r="44" spans="1:20" x14ac:dyDescent="0.25">
      <c r="A44">
        <v>382</v>
      </c>
      <c r="B44" t="s">
        <v>54</v>
      </c>
      <c r="C44" s="10">
        <v>4626</v>
      </c>
      <c r="D44" s="10">
        <v>219.77</v>
      </c>
      <c r="E44" s="10">
        <v>121.5</v>
      </c>
      <c r="F44" s="10">
        <v>0</v>
      </c>
      <c r="G44" s="10">
        <v>4967.2700000000004</v>
      </c>
      <c r="H44" s="10">
        <v>512.71</v>
      </c>
      <c r="I44" s="10">
        <v>7.0000000000000007E-2</v>
      </c>
      <c r="J44" s="10">
        <v>300.69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813.47</v>
      </c>
      <c r="T44" s="10">
        <v>4153.8</v>
      </c>
    </row>
    <row r="45" spans="1:20" x14ac:dyDescent="0.25">
      <c r="A45">
        <v>390</v>
      </c>
      <c r="B45" t="s">
        <v>55</v>
      </c>
      <c r="C45" s="10">
        <v>14440.5</v>
      </c>
      <c r="D45" s="10">
        <v>556.75</v>
      </c>
      <c r="E45" s="10">
        <v>392.04</v>
      </c>
      <c r="F45" s="10">
        <v>0</v>
      </c>
      <c r="G45" s="10">
        <v>15389.29</v>
      </c>
      <c r="H45" s="10">
        <v>2840.68</v>
      </c>
      <c r="I45" s="11">
        <v>-0.02</v>
      </c>
      <c r="J45" s="10">
        <v>938.63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3779.29</v>
      </c>
      <c r="T45" s="10">
        <v>11610</v>
      </c>
    </row>
    <row r="46" spans="1:20" x14ac:dyDescent="0.25">
      <c r="A46">
        <v>393</v>
      </c>
      <c r="B46" t="s">
        <v>56</v>
      </c>
      <c r="C46" s="10">
        <v>14440.5</v>
      </c>
      <c r="D46" s="10">
        <v>556.75</v>
      </c>
      <c r="E46" s="10">
        <v>392.04</v>
      </c>
      <c r="F46" s="10">
        <v>0</v>
      </c>
      <c r="G46" s="10">
        <v>15389.29</v>
      </c>
      <c r="H46" s="10">
        <v>2840.68</v>
      </c>
      <c r="I46" s="11">
        <v>-0.05</v>
      </c>
      <c r="J46" s="10">
        <v>938.63</v>
      </c>
      <c r="K46" s="10">
        <v>6306.98</v>
      </c>
      <c r="L46" s="10">
        <v>0</v>
      </c>
      <c r="M46" s="10">
        <v>1059.05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11145.29</v>
      </c>
      <c r="T46" s="10">
        <v>4244</v>
      </c>
    </row>
    <row r="47" spans="1:20" x14ac:dyDescent="0.25">
      <c r="A47">
        <v>241</v>
      </c>
      <c r="B47" t="s">
        <v>57</v>
      </c>
      <c r="C47" s="10">
        <v>14440.5</v>
      </c>
      <c r="D47" s="10">
        <v>556.75</v>
      </c>
      <c r="E47" s="10">
        <v>392.04</v>
      </c>
      <c r="F47" s="10">
        <v>750</v>
      </c>
      <c r="G47" s="10">
        <v>16139.29</v>
      </c>
      <c r="H47" s="10">
        <v>2840.68</v>
      </c>
      <c r="I47" s="11">
        <v>-0.08</v>
      </c>
      <c r="J47" s="10">
        <v>938.63</v>
      </c>
      <c r="K47" s="10">
        <v>2737.3</v>
      </c>
      <c r="L47" s="10">
        <v>1512</v>
      </c>
      <c r="M47" s="10">
        <v>0</v>
      </c>
      <c r="N47" s="10">
        <v>0</v>
      </c>
      <c r="O47" s="10">
        <v>173.5</v>
      </c>
      <c r="P47" s="10">
        <v>2970.86</v>
      </c>
      <c r="Q47" s="10">
        <v>0</v>
      </c>
      <c r="R47" s="10">
        <v>0</v>
      </c>
      <c r="S47" s="10">
        <v>11172.89</v>
      </c>
      <c r="T47" s="10">
        <v>4966.3999999999996</v>
      </c>
    </row>
    <row r="48" spans="1:20" x14ac:dyDescent="0.25">
      <c r="A48" t="s">
        <v>24</v>
      </c>
      <c r="C48" t="s">
        <v>25</v>
      </c>
      <c r="D48" t="s">
        <v>25</v>
      </c>
      <c r="E48" t="s">
        <v>25</v>
      </c>
      <c r="F48" t="s">
        <v>25</v>
      </c>
      <c r="G48" t="s">
        <v>25</v>
      </c>
      <c r="H48" t="s">
        <v>25</v>
      </c>
      <c r="I48" t="s">
        <v>25</v>
      </c>
      <c r="J48" t="s">
        <v>25</v>
      </c>
      <c r="K48" t="s">
        <v>25</v>
      </c>
      <c r="L48" t="s">
        <v>25</v>
      </c>
      <c r="M48" t="s">
        <v>25</v>
      </c>
      <c r="N48" t="s">
        <v>25</v>
      </c>
      <c r="O48" t="s">
        <v>25</v>
      </c>
      <c r="P48" t="s">
        <v>25</v>
      </c>
      <c r="Q48" t="s">
        <v>25</v>
      </c>
      <c r="R48" t="s">
        <v>25</v>
      </c>
      <c r="S48" t="s">
        <v>25</v>
      </c>
      <c r="T48" t="s">
        <v>25</v>
      </c>
    </row>
    <row r="49" spans="1:20" x14ac:dyDescent="0.25">
      <c r="C49" s="12">
        <v>147136.5</v>
      </c>
      <c r="D49" s="12">
        <v>4680.21</v>
      </c>
      <c r="E49" s="12">
        <v>3181.2</v>
      </c>
      <c r="F49" s="12">
        <v>1500</v>
      </c>
      <c r="G49" s="12">
        <v>156497.91</v>
      </c>
      <c r="H49" s="12">
        <v>31324.21</v>
      </c>
      <c r="I49" s="13">
        <v>-0.25</v>
      </c>
      <c r="J49" s="12">
        <v>9563.86</v>
      </c>
      <c r="K49" s="12">
        <v>9044.2800000000007</v>
      </c>
      <c r="L49" s="12">
        <v>4035</v>
      </c>
      <c r="M49" s="12">
        <v>1059.05</v>
      </c>
      <c r="N49" s="12">
        <v>0</v>
      </c>
      <c r="O49" s="12">
        <v>411.5</v>
      </c>
      <c r="P49" s="12">
        <v>2970.86</v>
      </c>
      <c r="Q49" s="12">
        <v>0</v>
      </c>
      <c r="R49" s="12">
        <v>0</v>
      </c>
      <c r="S49" s="12">
        <v>58408.51</v>
      </c>
      <c r="T49" s="12">
        <v>98089.4</v>
      </c>
    </row>
    <row r="50" spans="1:20" x14ac:dyDescent="0.25">
      <c r="C50" s="12"/>
      <c r="D50" s="12"/>
      <c r="E50" s="12"/>
      <c r="F50" s="12"/>
      <c r="G50" s="12"/>
      <c r="H50" s="12"/>
      <c r="I50" s="13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</row>
    <row r="51" spans="1:20" x14ac:dyDescent="0.25">
      <c r="A51" s="9" t="s">
        <v>58</v>
      </c>
    </row>
    <row r="52" spans="1:20" x14ac:dyDescent="0.25">
      <c r="A52">
        <v>14</v>
      </c>
      <c r="B52" t="s">
        <v>59</v>
      </c>
      <c r="C52" s="10">
        <v>7591.5</v>
      </c>
      <c r="D52" s="10">
        <v>286.20999999999998</v>
      </c>
      <c r="E52" s="10">
        <v>172.25</v>
      </c>
      <c r="F52" s="10">
        <v>0</v>
      </c>
      <c r="G52" s="10">
        <v>8049.96</v>
      </c>
      <c r="H52" s="10">
        <v>1164.92</v>
      </c>
      <c r="I52" s="11">
        <v>-0.13</v>
      </c>
      <c r="J52" s="10">
        <v>493.45</v>
      </c>
      <c r="K52" s="10">
        <v>0</v>
      </c>
      <c r="L52" s="10">
        <v>2269.92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3928.16</v>
      </c>
      <c r="T52" s="10">
        <v>4121.8</v>
      </c>
    </row>
    <row r="53" spans="1:20" x14ac:dyDescent="0.25">
      <c r="A53">
        <v>19</v>
      </c>
      <c r="B53" t="s">
        <v>60</v>
      </c>
      <c r="C53" s="10">
        <v>7591.5</v>
      </c>
      <c r="D53" s="10">
        <v>286.20999999999998</v>
      </c>
      <c r="E53" s="10">
        <v>172.25</v>
      </c>
      <c r="F53" s="10">
        <v>0</v>
      </c>
      <c r="G53" s="10">
        <v>8049.96</v>
      </c>
      <c r="H53" s="10">
        <v>1164.92</v>
      </c>
      <c r="I53" s="11">
        <v>-0.08</v>
      </c>
      <c r="J53" s="10">
        <v>493.45</v>
      </c>
      <c r="K53" s="10">
        <v>0</v>
      </c>
      <c r="L53" s="10">
        <v>0</v>
      </c>
      <c r="M53" s="10">
        <v>0</v>
      </c>
      <c r="N53" s="10">
        <v>2401.67</v>
      </c>
      <c r="O53" s="10">
        <v>0</v>
      </c>
      <c r="P53" s="10">
        <v>0</v>
      </c>
      <c r="Q53" s="10">
        <v>0</v>
      </c>
      <c r="R53" s="10">
        <v>50</v>
      </c>
      <c r="S53" s="10">
        <v>4109.96</v>
      </c>
      <c r="T53" s="10">
        <v>3940</v>
      </c>
    </row>
    <row r="54" spans="1:20" x14ac:dyDescent="0.25">
      <c r="A54">
        <v>21</v>
      </c>
      <c r="B54" t="s">
        <v>61</v>
      </c>
      <c r="C54" s="10">
        <v>3812</v>
      </c>
      <c r="D54" s="10">
        <v>217.08</v>
      </c>
      <c r="E54" s="10">
        <v>117.72</v>
      </c>
      <c r="F54" s="10">
        <v>0</v>
      </c>
      <c r="G54" s="10">
        <v>4146.8</v>
      </c>
      <c r="H54" s="10">
        <v>368.65</v>
      </c>
      <c r="I54" s="10">
        <v>0.17</v>
      </c>
      <c r="J54" s="10">
        <v>247.78</v>
      </c>
      <c r="K54" s="10">
        <v>0</v>
      </c>
      <c r="L54" s="10">
        <v>1758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2374.6</v>
      </c>
      <c r="T54" s="10">
        <v>1772.2</v>
      </c>
    </row>
    <row r="55" spans="1:20" x14ac:dyDescent="0.25">
      <c r="A55">
        <v>265</v>
      </c>
      <c r="B55" t="s">
        <v>62</v>
      </c>
      <c r="C55" s="10">
        <v>4626</v>
      </c>
      <c r="D55" s="10">
        <v>219.77</v>
      </c>
      <c r="E55" s="10">
        <v>121.5</v>
      </c>
      <c r="F55" s="10">
        <v>0</v>
      </c>
      <c r="G55" s="10">
        <v>4967.2700000000004</v>
      </c>
      <c r="H55" s="10">
        <v>512.71</v>
      </c>
      <c r="I55" s="11">
        <v>-0.13</v>
      </c>
      <c r="J55" s="10">
        <v>300.69</v>
      </c>
      <c r="K55" s="10">
        <v>0</v>
      </c>
      <c r="L55" s="10">
        <v>0</v>
      </c>
      <c r="M55" s="10">
        <v>0</v>
      </c>
      <c r="N55" s="10">
        <v>0</v>
      </c>
      <c r="O55" s="10">
        <v>676</v>
      </c>
      <c r="P55" s="10">
        <v>0</v>
      </c>
      <c r="Q55" s="10">
        <v>180</v>
      </c>
      <c r="R55" s="10">
        <v>0</v>
      </c>
      <c r="S55" s="10">
        <v>1669.27</v>
      </c>
      <c r="T55" s="10">
        <v>3298</v>
      </c>
    </row>
    <row r="56" spans="1:20" x14ac:dyDescent="0.25">
      <c r="A56">
        <v>266</v>
      </c>
      <c r="B56" t="s">
        <v>63</v>
      </c>
      <c r="C56" s="10">
        <v>3812</v>
      </c>
      <c r="D56" s="10">
        <v>217.08</v>
      </c>
      <c r="E56" s="10">
        <v>117.72</v>
      </c>
      <c r="F56" s="10">
        <v>0</v>
      </c>
      <c r="G56" s="10">
        <v>4146.8</v>
      </c>
      <c r="H56" s="10">
        <v>368.65</v>
      </c>
      <c r="I56" s="11">
        <v>-0.03</v>
      </c>
      <c r="J56" s="10">
        <v>247.78</v>
      </c>
      <c r="K56" s="10">
        <v>0</v>
      </c>
      <c r="L56" s="10">
        <v>1825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2441.4</v>
      </c>
      <c r="T56" s="10">
        <v>1705.4</v>
      </c>
    </row>
    <row r="57" spans="1:20" x14ac:dyDescent="0.25">
      <c r="A57">
        <v>274</v>
      </c>
      <c r="B57" t="s">
        <v>64</v>
      </c>
      <c r="C57" s="10">
        <v>11310</v>
      </c>
      <c r="D57" s="10">
        <v>385</v>
      </c>
      <c r="E57" s="10">
        <v>271.63</v>
      </c>
      <c r="F57" s="10">
        <v>0</v>
      </c>
      <c r="G57" s="10">
        <v>11966.63</v>
      </c>
      <c r="H57" s="10">
        <v>2035.67</v>
      </c>
      <c r="I57" s="10">
        <v>0.01</v>
      </c>
      <c r="J57" s="10">
        <v>735.15</v>
      </c>
      <c r="K57" s="10">
        <v>0</v>
      </c>
      <c r="L57" s="10">
        <v>0</v>
      </c>
      <c r="M57" s="10">
        <v>0</v>
      </c>
      <c r="N57" s="10">
        <v>0</v>
      </c>
      <c r="O57" s="10">
        <v>245</v>
      </c>
      <c r="P57" s="10">
        <v>0</v>
      </c>
      <c r="Q57" s="10">
        <v>307</v>
      </c>
      <c r="R57" s="10">
        <v>0</v>
      </c>
      <c r="S57" s="10">
        <v>3322.83</v>
      </c>
      <c r="T57" s="10">
        <v>8643.7999999999993</v>
      </c>
    </row>
    <row r="58" spans="1:20" x14ac:dyDescent="0.25">
      <c r="A58">
        <v>277</v>
      </c>
      <c r="B58" t="s">
        <v>65</v>
      </c>
      <c r="C58" s="10">
        <v>11310</v>
      </c>
      <c r="D58" s="10">
        <v>385</v>
      </c>
      <c r="E58" s="10">
        <v>271.63</v>
      </c>
      <c r="F58" s="10">
        <v>0</v>
      </c>
      <c r="G58" s="10">
        <v>11966.63</v>
      </c>
      <c r="H58" s="10">
        <v>2035.67</v>
      </c>
      <c r="I58" s="11">
        <v>-0.03</v>
      </c>
      <c r="J58" s="10">
        <v>735.15</v>
      </c>
      <c r="K58" s="10">
        <v>2788.04</v>
      </c>
      <c r="L58" s="10">
        <v>0</v>
      </c>
      <c r="M58" s="10">
        <v>0</v>
      </c>
      <c r="N58" s="10">
        <v>0</v>
      </c>
      <c r="O58" s="10">
        <v>0</v>
      </c>
      <c r="P58" s="10">
        <v>2628.4</v>
      </c>
      <c r="Q58" s="10">
        <v>0</v>
      </c>
      <c r="R58" s="10">
        <v>50</v>
      </c>
      <c r="S58" s="10">
        <v>8237.23</v>
      </c>
      <c r="T58" s="10">
        <v>3729.4</v>
      </c>
    </row>
    <row r="59" spans="1:20" x14ac:dyDescent="0.25">
      <c r="A59">
        <v>284</v>
      </c>
      <c r="B59" t="s">
        <v>66</v>
      </c>
      <c r="C59" s="10">
        <v>11310</v>
      </c>
      <c r="D59" s="10">
        <v>385</v>
      </c>
      <c r="E59" s="10">
        <v>271.63</v>
      </c>
      <c r="F59" s="10">
        <v>0</v>
      </c>
      <c r="G59" s="10">
        <v>11966.63</v>
      </c>
      <c r="H59" s="10">
        <v>2035.67</v>
      </c>
      <c r="I59" s="10">
        <v>0.01</v>
      </c>
      <c r="J59" s="10">
        <v>735.15</v>
      </c>
      <c r="K59" s="10">
        <v>0</v>
      </c>
      <c r="L59" s="10">
        <v>0</v>
      </c>
      <c r="M59" s="10">
        <v>0</v>
      </c>
      <c r="N59" s="10">
        <v>0</v>
      </c>
      <c r="O59" s="10">
        <v>1502</v>
      </c>
      <c r="P59" s="10">
        <v>0</v>
      </c>
      <c r="Q59" s="10">
        <v>445</v>
      </c>
      <c r="R59" s="10">
        <v>0</v>
      </c>
      <c r="S59" s="10">
        <v>4717.83</v>
      </c>
      <c r="T59" s="10">
        <v>7248.8</v>
      </c>
    </row>
    <row r="60" spans="1:20" x14ac:dyDescent="0.25">
      <c r="A60">
        <v>286</v>
      </c>
      <c r="B60" t="s">
        <v>67</v>
      </c>
      <c r="C60" s="10">
        <v>5390.5</v>
      </c>
      <c r="D60" s="10">
        <v>286.20999999999998</v>
      </c>
      <c r="E60" s="10">
        <v>138.79</v>
      </c>
      <c r="F60" s="10">
        <v>0</v>
      </c>
      <c r="G60" s="10">
        <v>5815.5</v>
      </c>
      <c r="H60" s="10">
        <v>687.64</v>
      </c>
      <c r="I60" s="11">
        <v>-0.12</v>
      </c>
      <c r="J60" s="10">
        <v>350.38</v>
      </c>
      <c r="K60" s="10">
        <v>0</v>
      </c>
      <c r="L60" s="10">
        <v>1217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2254.9</v>
      </c>
      <c r="T60" s="10">
        <v>3560.6</v>
      </c>
    </row>
    <row r="61" spans="1:20" x14ac:dyDescent="0.25">
      <c r="A61">
        <v>287</v>
      </c>
      <c r="B61" t="s">
        <v>68</v>
      </c>
      <c r="C61" s="10">
        <v>5390.5</v>
      </c>
      <c r="D61" s="10">
        <v>286.20999999999998</v>
      </c>
      <c r="E61" s="10">
        <v>138.79</v>
      </c>
      <c r="F61" s="10">
        <v>0</v>
      </c>
      <c r="G61" s="10">
        <v>5815.5</v>
      </c>
      <c r="H61" s="10">
        <v>687.64</v>
      </c>
      <c r="I61" s="10">
        <v>0.02</v>
      </c>
      <c r="J61" s="10">
        <v>350.38</v>
      </c>
      <c r="K61" s="10">
        <v>1676.66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142</v>
      </c>
      <c r="R61" s="10">
        <v>0</v>
      </c>
      <c r="S61" s="10">
        <v>2856.7</v>
      </c>
      <c r="T61" s="10">
        <v>2958.8</v>
      </c>
    </row>
    <row r="62" spans="1:20" x14ac:dyDescent="0.25">
      <c r="A62">
        <v>320</v>
      </c>
      <c r="B62" t="s">
        <v>69</v>
      </c>
      <c r="C62" s="10">
        <v>8676.5</v>
      </c>
      <c r="D62" s="10">
        <v>339.67</v>
      </c>
      <c r="E62" s="10">
        <v>239.75</v>
      </c>
      <c r="F62" s="10">
        <v>0</v>
      </c>
      <c r="G62" s="10">
        <v>9255.92</v>
      </c>
      <c r="H62" s="10">
        <v>1422.51</v>
      </c>
      <c r="I62" s="10">
        <v>0.04</v>
      </c>
      <c r="J62" s="10">
        <v>563.97</v>
      </c>
      <c r="K62" s="10">
        <v>0</v>
      </c>
      <c r="L62" s="10">
        <v>1845</v>
      </c>
      <c r="M62" s="10">
        <v>0</v>
      </c>
      <c r="N62" s="10">
        <v>0</v>
      </c>
      <c r="O62" s="10">
        <v>0</v>
      </c>
      <c r="P62" s="10">
        <v>0</v>
      </c>
      <c r="Q62" s="10">
        <v>170</v>
      </c>
      <c r="R62" s="10">
        <v>0</v>
      </c>
      <c r="S62" s="10">
        <v>4001.52</v>
      </c>
      <c r="T62" s="10">
        <v>5254.4</v>
      </c>
    </row>
    <row r="63" spans="1:20" x14ac:dyDescent="0.25">
      <c r="A63">
        <v>325</v>
      </c>
      <c r="B63" t="s">
        <v>70</v>
      </c>
      <c r="C63" s="10">
        <v>3812</v>
      </c>
      <c r="D63" s="10">
        <v>217.08</v>
      </c>
      <c r="E63" s="10">
        <v>117.72</v>
      </c>
      <c r="F63" s="10">
        <v>0</v>
      </c>
      <c r="G63" s="10">
        <v>4146.8</v>
      </c>
      <c r="H63" s="10">
        <v>368.65</v>
      </c>
      <c r="I63" s="10">
        <v>0.17</v>
      </c>
      <c r="J63" s="10">
        <v>247.78</v>
      </c>
      <c r="K63" s="10">
        <v>0</v>
      </c>
      <c r="L63" s="10">
        <v>812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1428.6</v>
      </c>
      <c r="T63" s="10">
        <v>2718.2</v>
      </c>
    </row>
    <row r="64" spans="1:20" x14ac:dyDescent="0.25">
      <c r="A64">
        <v>331</v>
      </c>
      <c r="B64" t="s">
        <v>71</v>
      </c>
      <c r="C64" s="10">
        <v>5390.5</v>
      </c>
      <c r="D64" s="10">
        <v>286.20999999999998</v>
      </c>
      <c r="E64" s="10">
        <v>138.79</v>
      </c>
      <c r="F64" s="10">
        <v>0</v>
      </c>
      <c r="G64" s="10">
        <v>5815.5</v>
      </c>
      <c r="H64" s="10">
        <v>687.64</v>
      </c>
      <c r="I64" s="10">
        <v>0.08</v>
      </c>
      <c r="J64" s="10">
        <v>350.38</v>
      </c>
      <c r="K64" s="10">
        <v>0</v>
      </c>
      <c r="L64" s="10">
        <v>1797</v>
      </c>
      <c r="M64" s="10">
        <v>0</v>
      </c>
      <c r="N64" s="10">
        <v>0</v>
      </c>
      <c r="O64" s="10">
        <v>0</v>
      </c>
      <c r="P64" s="10">
        <v>0</v>
      </c>
      <c r="Q64" s="10">
        <v>121</v>
      </c>
      <c r="R64" s="10">
        <v>0</v>
      </c>
      <c r="S64" s="10">
        <v>2956.1</v>
      </c>
      <c r="T64" s="10">
        <v>2859.4</v>
      </c>
    </row>
    <row r="65" spans="1:20" x14ac:dyDescent="0.25">
      <c r="A65">
        <v>349</v>
      </c>
      <c r="B65" t="s">
        <v>72</v>
      </c>
      <c r="C65" s="10">
        <v>8676.5</v>
      </c>
      <c r="D65" s="10">
        <v>339.67</v>
      </c>
      <c r="E65" s="10">
        <v>239.75</v>
      </c>
      <c r="F65" s="10">
        <v>0</v>
      </c>
      <c r="G65" s="10">
        <v>9255.92</v>
      </c>
      <c r="H65" s="10">
        <v>1422.51</v>
      </c>
      <c r="I65" s="10">
        <v>0.04</v>
      </c>
      <c r="J65" s="10">
        <v>563.97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165</v>
      </c>
      <c r="R65" s="10">
        <v>0</v>
      </c>
      <c r="S65" s="10">
        <v>2151.52</v>
      </c>
      <c r="T65" s="10">
        <v>7104.4</v>
      </c>
    </row>
    <row r="66" spans="1:20" x14ac:dyDescent="0.25">
      <c r="A66">
        <v>350</v>
      </c>
      <c r="B66" t="s">
        <v>73</v>
      </c>
      <c r="C66" s="10">
        <v>8676.5</v>
      </c>
      <c r="D66" s="10">
        <v>339.67</v>
      </c>
      <c r="E66" s="10">
        <v>239.75</v>
      </c>
      <c r="F66" s="10">
        <v>0</v>
      </c>
      <c r="G66" s="10">
        <v>9255.92</v>
      </c>
      <c r="H66" s="10">
        <v>1422.51</v>
      </c>
      <c r="I66" s="10">
        <v>0.04</v>
      </c>
      <c r="J66" s="10">
        <v>563.97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449</v>
      </c>
      <c r="R66" s="10">
        <v>0</v>
      </c>
      <c r="S66" s="10">
        <v>2435.52</v>
      </c>
      <c r="T66" s="10">
        <v>6820.4</v>
      </c>
    </row>
    <row r="67" spans="1:20" x14ac:dyDescent="0.25">
      <c r="A67">
        <v>371</v>
      </c>
      <c r="B67" t="s">
        <v>74</v>
      </c>
      <c r="C67" s="10">
        <v>8676.5</v>
      </c>
      <c r="D67" s="10">
        <v>339.67</v>
      </c>
      <c r="E67" s="10">
        <v>239.75</v>
      </c>
      <c r="F67" s="10">
        <v>0</v>
      </c>
      <c r="G67" s="10">
        <v>9255.92</v>
      </c>
      <c r="H67" s="10">
        <v>1422.51</v>
      </c>
      <c r="I67" s="11">
        <v>-0.16</v>
      </c>
      <c r="J67" s="10">
        <v>563.97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531</v>
      </c>
      <c r="R67" s="10">
        <v>0</v>
      </c>
      <c r="S67" s="10">
        <v>2517.3200000000002</v>
      </c>
      <c r="T67" s="10">
        <v>6738.6</v>
      </c>
    </row>
    <row r="68" spans="1:20" x14ac:dyDescent="0.25">
      <c r="A68">
        <v>372</v>
      </c>
      <c r="B68" t="s">
        <v>75</v>
      </c>
      <c r="C68" s="10">
        <v>3812</v>
      </c>
      <c r="D68" s="10">
        <v>217.08</v>
      </c>
      <c r="E68" s="10">
        <v>117.72</v>
      </c>
      <c r="F68" s="10">
        <v>0</v>
      </c>
      <c r="G68" s="10">
        <v>4146.8</v>
      </c>
      <c r="H68" s="10">
        <v>368.65</v>
      </c>
      <c r="I68" s="11">
        <v>-0.03</v>
      </c>
      <c r="J68" s="10">
        <v>247.78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265</v>
      </c>
      <c r="R68" s="10">
        <v>0</v>
      </c>
      <c r="S68" s="10">
        <v>881.4</v>
      </c>
      <c r="T68" s="10">
        <v>3265.4</v>
      </c>
    </row>
    <row r="69" spans="1:20" x14ac:dyDescent="0.25">
      <c r="A69">
        <v>102</v>
      </c>
      <c r="B69" t="s">
        <v>76</v>
      </c>
      <c r="C69" s="10">
        <v>11310</v>
      </c>
      <c r="D69" s="10">
        <v>385</v>
      </c>
      <c r="E69" s="10">
        <v>271.63</v>
      </c>
      <c r="F69" s="10">
        <v>0</v>
      </c>
      <c r="G69" s="10">
        <v>11966.63</v>
      </c>
      <c r="H69" s="10">
        <v>2035.67</v>
      </c>
      <c r="I69" s="10">
        <v>0.03</v>
      </c>
      <c r="J69" s="10">
        <v>735.15</v>
      </c>
      <c r="K69" s="10">
        <v>2995.96</v>
      </c>
      <c r="L69" s="10">
        <v>1000</v>
      </c>
      <c r="M69" s="10">
        <v>0</v>
      </c>
      <c r="N69" s="10">
        <v>0</v>
      </c>
      <c r="O69" s="10">
        <v>245</v>
      </c>
      <c r="P69" s="10">
        <v>1376.82</v>
      </c>
      <c r="Q69" s="10">
        <v>0</v>
      </c>
      <c r="R69" s="10">
        <v>50</v>
      </c>
      <c r="S69" s="10">
        <v>8438.6299999999992</v>
      </c>
      <c r="T69" s="10">
        <v>3528</v>
      </c>
    </row>
    <row r="70" spans="1:20" x14ac:dyDescent="0.25">
      <c r="A70">
        <v>211</v>
      </c>
      <c r="B70" t="s">
        <v>77</v>
      </c>
      <c r="C70" s="10">
        <v>37293</v>
      </c>
      <c r="D70" s="10">
        <v>799.21</v>
      </c>
      <c r="E70" s="10">
        <v>575.63</v>
      </c>
      <c r="F70" s="10">
        <v>0</v>
      </c>
      <c r="G70" s="10">
        <v>38667.839999999997</v>
      </c>
      <c r="H70" s="10">
        <v>9760.7999999999993</v>
      </c>
      <c r="I70" s="11">
        <v>-0.01</v>
      </c>
      <c r="J70" s="10">
        <v>2424.0500000000002</v>
      </c>
      <c r="K70" s="10">
        <v>0</v>
      </c>
      <c r="L70" s="10">
        <v>17861</v>
      </c>
      <c r="M70" s="10">
        <v>0</v>
      </c>
      <c r="N70" s="10">
        <v>0</v>
      </c>
      <c r="O70" s="10">
        <v>0</v>
      </c>
      <c r="P70" s="10">
        <v>0</v>
      </c>
      <c r="Q70" s="10">
        <v>1081</v>
      </c>
      <c r="R70" s="10">
        <v>0</v>
      </c>
      <c r="S70" s="10">
        <v>31126.84</v>
      </c>
      <c r="T70" s="10">
        <v>7541</v>
      </c>
    </row>
    <row r="71" spans="1:20" x14ac:dyDescent="0.25">
      <c r="A71">
        <v>213</v>
      </c>
      <c r="B71" t="s">
        <v>78</v>
      </c>
      <c r="C71" s="10">
        <v>14440.5</v>
      </c>
      <c r="D71" s="10">
        <v>556.75</v>
      </c>
      <c r="E71" s="10">
        <v>392.04</v>
      </c>
      <c r="F71" s="10">
        <v>0</v>
      </c>
      <c r="G71" s="10">
        <v>15389.29</v>
      </c>
      <c r="H71" s="10">
        <v>2840.68</v>
      </c>
      <c r="I71" s="11">
        <v>-0.02</v>
      </c>
      <c r="J71" s="10">
        <v>938.63</v>
      </c>
      <c r="K71" s="10">
        <v>0</v>
      </c>
      <c r="L71" s="10">
        <v>3600</v>
      </c>
      <c r="M71" s="10">
        <v>0</v>
      </c>
      <c r="N71" s="10">
        <v>0</v>
      </c>
      <c r="O71" s="10">
        <v>0</v>
      </c>
      <c r="P71" s="10">
        <v>0</v>
      </c>
      <c r="Q71" s="10">
        <v>773</v>
      </c>
      <c r="R71" s="10">
        <v>0</v>
      </c>
      <c r="S71" s="10">
        <v>8152.29</v>
      </c>
      <c r="T71" s="10">
        <v>7237</v>
      </c>
    </row>
    <row r="72" spans="1:20" x14ac:dyDescent="0.25">
      <c r="A72">
        <v>244</v>
      </c>
      <c r="B72" t="s">
        <v>79</v>
      </c>
      <c r="C72" s="10">
        <v>5390.5</v>
      </c>
      <c r="D72" s="10">
        <v>286.20999999999998</v>
      </c>
      <c r="E72" s="10">
        <v>138.79</v>
      </c>
      <c r="F72" s="10">
        <v>0</v>
      </c>
      <c r="G72" s="10">
        <v>5815.5</v>
      </c>
      <c r="H72" s="10">
        <v>687.64</v>
      </c>
      <c r="I72" s="10">
        <v>0.08</v>
      </c>
      <c r="J72" s="10">
        <v>350.38</v>
      </c>
      <c r="K72" s="10">
        <v>0</v>
      </c>
      <c r="L72" s="10">
        <v>1720</v>
      </c>
      <c r="M72" s="10">
        <v>0</v>
      </c>
      <c r="N72" s="10">
        <v>0</v>
      </c>
      <c r="O72" s="10">
        <v>0</v>
      </c>
      <c r="P72" s="10">
        <v>0</v>
      </c>
      <c r="Q72" s="10">
        <v>79</v>
      </c>
      <c r="R72" s="10">
        <v>0</v>
      </c>
      <c r="S72" s="10">
        <v>2837.1</v>
      </c>
      <c r="T72" s="10">
        <v>2978.4</v>
      </c>
    </row>
    <row r="73" spans="1:20" x14ac:dyDescent="0.25">
      <c r="A73">
        <v>245</v>
      </c>
      <c r="B73" t="s">
        <v>80</v>
      </c>
      <c r="C73" s="10">
        <v>7591.5</v>
      </c>
      <c r="D73" s="10">
        <v>286.20999999999998</v>
      </c>
      <c r="E73" s="10">
        <v>172.25</v>
      </c>
      <c r="F73" s="10">
        <v>0</v>
      </c>
      <c r="G73" s="10">
        <v>8049.96</v>
      </c>
      <c r="H73" s="10">
        <v>1164.92</v>
      </c>
      <c r="I73" s="11">
        <v>-0.01</v>
      </c>
      <c r="J73" s="10">
        <v>493.45</v>
      </c>
      <c r="K73" s="10">
        <v>0</v>
      </c>
      <c r="L73" s="10">
        <v>3636</v>
      </c>
      <c r="M73" s="10">
        <v>0</v>
      </c>
      <c r="N73" s="10">
        <v>0</v>
      </c>
      <c r="O73" s="10">
        <v>0</v>
      </c>
      <c r="P73" s="10">
        <v>0</v>
      </c>
      <c r="Q73" s="10">
        <v>209</v>
      </c>
      <c r="R73" s="10">
        <v>0</v>
      </c>
      <c r="S73" s="10">
        <v>5503.36</v>
      </c>
      <c r="T73" s="10">
        <v>2546.6</v>
      </c>
    </row>
    <row r="74" spans="1:20" x14ac:dyDescent="0.25">
      <c r="A74">
        <v>251</v>
      </c>
      <c r="B74" t="s">
        <v>81</v>
      </c>
      <c r="C74" s="10">
        <v>4626</v>
      </c>
      <c r="D74" s="10">
        <v>219.77</v>
      </c>
      <c r="E74" s="10">
        <v>121.5</v>
      </c>
      <c r="F74" s="10">
        <v>0</v>
      </c>
      <c r="G74" s="10">
        <v>4967.2700000000004</v>
      </c>
      <c r="H74" s="10">
        <v>512.71</v>
      </c>
      <c r="I74" s="10">
        <v>0.04</v>
      </c>
      <c r="J74" s="10">
        <v>300.69</v>
      </c>
      <c r="K74" s="10">
        <v>2109.23</v>
      </c>
      <c r="L74" s="10">
        <v>0</v>
      </c>
      <c r="M74" s="10">
        <v>0</v>
      </c>
      <c r="N74" s="10">
        <v>0</v>
      </c>
      <c r="O74" s="10">
        <v>326</v>
      </c>
      <c r="P74" s="10">
        <v>0</v>
      </c>
      <c r="Q74" s="10">
        <v>0</v>
      </c>
      <c r="R74" s="10">
        <v>0</v>
      </c>
      <c r="S74" s="10">
        <v>3248.67</v>
      </c>
      <c r="T74" s="10">
        <v>1718.6</v>
      </c>
    </row>
    <row r="75" spans="1:20" x14ac:dyDescent="0.25">
      <c r="A75">
        <v>253</v>
      </c>
      <c r="B75" t="s">
        <v>82</v>
      </c>
      <c r="C75" s="10">
        <v>29565.5</v>
      </c>
      <c r="D75" s="10">
        <v>783</v>
      </c>
      <c r="E75" s="10">
        <v>550.79</v>
      </c>
      <c r="F75" s="10">
        <v>0</v>
      </c>
      <c r="G75" s="10">
        <v>30899.29</v>
      </c>
      <c r="H75" s="10">
        <v>7430.24</v>
      </c>
      <c r="I75" s="10">
        <v>0.09</v>
      </c>
      <c r="J75" s="10">
        <v>1921.76</v>
      </c>
      <c r="K75" s="10">
        <v>0</v>
      </c>
      <c r="L75" s="10">
        <v>9440</v>
      </c>
      <c r="M75" s="10">
        <v>0</v>
      </c>
      <c r="N75" s="10">
        <v>0</v>
      </c>
      <c r="O75" s="10">
        <v>0</v>
      </c>
      <c r="P75" s="10">
        <v>0</v>
      </c>
      <c r="Q75" s="10">
        <v>416</v>
      </c>
      <c r="R75" s="10">
        <v>0</v>
      </c>
      <c r="S75" s="10">
        <v>19208.09</v>
      </c>
      <c r="T75" s="10">
        <v>11691.2</v>
      </c>
    </row>
    <row r="76" spans="1:20" x14ac:dyDescent="0.25">
      <c r="A76">
        <v>2850</v>
      </c>
      <c r="B76" t="s">
        <v>83</v>
      </c>
      <c r="C76" s="10">
        <v>11310</v>
      </c>
      <c r="D76" s="10">
        <v>385</v>
      </c>
      <c r="E76" s="10">
        <v>271.63</v>
      </c>
      <c r="F76" s="10">
        <v>0</v>
      </c>
      <c r="G76" s="10">
        <v>11966.63</v>
      </c>
      <c r="H76" s="10">
        <v>2035.67</v>
      </c>
      <c r="I76" s="10">
        <v>0.01</v>
      </c>
      <c r="J76" s="10">
        <v>735.15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2770.83</v>
      </c>
      <c r="T76" s="10">
        <v>9195.7999999999993</v>
      </c>
    </row>
    <row r="77" spans="1:20" x14ac:dyDescent="0.25">
      <c r="A77">
        <v>3043</v>
      </c>
      <c r="B77" t="s">
        <v>84</v>
      </c>
      <c r="C77" s="10">
        <v>14440.5</v>
      </c>
      <c r="D77" s="10">
        <v>556.75</v>
      </c>
      <c r="E77" s="10">
        <v>392.04</v>
      </c>
      <c r="F77" s="10">
        <v>0</v>
      </c>
      <c r="G77" s="10">
        <v>15389.29</v>
      </c>
      <c r="H77" s="10">
        <v>2840.68</v>
      </c>
      <c r="I77" s="11">
        <v>-0.13</v>
      </c>
      <c r="J77" s="10">
        <v>938.63</v>
      </c>
      <c r="K77" s="10">
        <v>0</v>
      </c>
      <c r="L77" s="10">
        <v>0</v>
      </c>
      <c r="M77" s="10">
        <v>0</v>
      </c>
      <c r="N77" s="10">
        <v>3666.51</v>
      </c>
      <c r="O77" s="10">
        <v>107</v>
      </c>
      <c r="P77" s="10">
        <v>0</v>
      </c>
      <c r="Q77" s="10">
        <v>0</v>
      </c>
      <c r="R77" s="10">
        <v>50</v>
      </c>
      <c r="S77" s="10">
        <v>7602.69</v>
      </c>
      <c r="T77" s="10">
        <v>7786.6</v>
      </c>
    </row>
    <row r="78" spans="1:20" x14ac:dyDescent="0.25">
      <c r="A78" t="s">
        <v>24</v>
      </c>
      <c r="C78" t="s">
        <v>25</v>
      </c>
      <c r="D78" t="s">
        <v>25</v>
      </c>
      <c r="E78" t="s">
        <v>25</v>
      </c>
      <c r="F78" t="s">
        <v>25</v>
      </c>
      <c r="G78" t="s">
        <v>25</v>
      </c>
      <c r="H78" t="s">
        <v>25</v>
      </c>
      <c r="I78" t="s">
        <v>25</v>
      </c>
      <c r="J78" t="s">
        <v>25</v>
      </c>
      <c r="K78" t="s">
        <v>25</v>
      </c>
      <c r="L78" t="s">
        <v>25</v>
      </c>
      <c r="M78" t="s">
        <v>25</v>
      </c>
      <c r="N78" t="s">
        <v>25</v>
      </c>
      <c r="O78" t="s">
        <v>25</v>
      </c>
      <c r="P78" t="s">
        <v>25</v>
      </c>
      <c r="Q78" t="s">
        <v>25</v>
      </c>
      <c r="R78" t="s">
        <v>25</v>
      </c>
      <c r="S78" t="s">
        <v>25</v>
      </c>
      <c r="T78" t="s">
        <v>25</v>
      </c>
    </row>
    <row r="79" spans="1:20" x14ac:dyDescent="0.25">
      <c r="C79" s="12">
        <v>255832</v>
      </c>
      <c r="D79" s="12">
        <v>9290.7199999999993</v>
      </c>
      <c r="E79" s="12">
        <v>6013.44</v>
      </c>
      <c r="F79" s="12">
        <v>0</v>
      </c>
      <c r="G79" s="12">
        <v>271136.15999999997</v>
      </c>
      <c r="H79" s="12">
        <v>47486.13</v>
      </c>
      <c r="I79" s="13">
        <v>-0.05</v>
      </c>
      <c r="J79" s="12">
        <v>16629.07</v>
      </c>
      <c r="K79" s="12">
        <v>9569.89</v>
      </c>
      <c r="L79" s="12">
        <v>48780.92</v>
      </c>
      <c r="M79" s="12">
        <v>0</v>
      </c>
      <c r="N79" s="12">
        <v>6068.18</v>
      </c>
      <c r="O79" s="12">
        <v>3101</v>
      </c>
      <c r="P79" s="12">
        <v>4005.22</v>
      </c>
      <c r="Q79" s="12">
        <v>5333</v>
      </c>
      <c r="R79" s="12">
        <v>200</v>
      </c>
      <c r="S79" s="12">
        <v>141173.35999999999</v>
      </c>
      <c r="T79" s="12">
        <v>129962.8</v>
      </c>
    </row>
    <row r="80" spans="1:20" x14ac:dyDescent="0.25">
      <c r="C80" s="12"/>
      <c r="D80" s="12"/>
      <c r="E80" s="12"/>
      <c r="F80" s="12"/>
      <c r="G80" s="12"/>
      <c r="H80" s="12"/>
      <c r="I80" s="13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</row>
    <row r="81" spans="1:20" x14ac:dyDescent="0.25">
      <c r="A81" s="9" t="s">
        <v>85</v>
      </c>
    </row>
    <row r="82" spans="1:20" x14ac:dyDescent="0.25">
      <c r="A82">
        <v>267</v>
      </c>
      <c r="B82" t="s">
        <v>86</v>
      </c>
      <c r="C82" s="10">
        <v>14440.5</v>
      </c>
      <c r="D82" s="10">
        <v>556.75</v>
      </c>
      <c r="E82" s="10">
        <v>392.04</v>
      </c>
      <c r="F82" s="10">
        <v>750</v>
      </c>
      <c r="G82" s="10">
        <v>16139.29</v>
      </c>
      <c r="H82" s="10">
        <v>2840.68</v>
      </c>
      <c r="I82" s="11">
        <v>-0.02</v>
      </c>
      <c r="J82" s="10">
        <v>938.63</v>
      </c>
      <c r="K82" s="10">
        <v>0</v>
      </c>
      <c r="L82" s="10">
        <v>4814</v>
      </c>
      <c r="M82" s="10">
        <v>0</v>
      </c>
      <c r="N82" s="10">
        <v>0</v>
      </c>
      <c r="O82" s="10">
        <v>0</v>
      </c>
      <c r="P82" s="10">
        <v>0</v>
      </c>
      <c r="Q82" s="10">
        <v>149</v>
      </c>
      <c r="R82" s="10">
        <v>0</v>
      </c>
      <c r="S82" s="10">
        <v>8742.2900000000009</v>
      </c>
      <c r="T82" s="10">
        <v>7397</v>
      </c>
    </row>
    <row r="83" spans="1:20" x14ac:dyDescent="0.25">
      <c r="A83">
        <v>268</v>
      </c>
      <c r="B83" t="s">
        <v>87</v>
      </c>
      <c r="C83" s="10">
        <v>8676.5</v>
      </c>
      <c r="D83" s="10">
        <v>339.67</v>
      </c>
      <c r="E83" s="10">
        <v>239.75</v>
      </c>
      <c r="F83" s="10">
        <v>0</v>
      </c>
      <c r="G83" s="10">
        <v>9255.92</v>
      </c>
      <c r="H83" s="10">
        <v>1422.51</v>
      </c>
      <c r="I83" s="11">
        <v>-0.16</v>
      </c>
      <c r="J83" s="10">
        <v>563.97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520</v>
      </c>
      <c r="R83" s="10">
        <v>0</v>
      </c>
      <c r="S83" s="10">
        <v>2506.3200000000002</v>
      </c>
      <c r="T83" s="10">
        <v>6749.6</v>
      </c>
    </row>
    <row r="84" spans="1:20" x14ac:dyDescent="0.25">
      <c r="A84">
        <v>282</v>
      </c>
      <c r="B84" t="s">
        <v>88</v>
      </c>
      <c r="C84" s="10">
        <v>8676.5</v>
      </c>
      <c r="D84" s="10">
        <v>339.67</v>
      </c>
      <c r="E84" s="10">
        <v>239.75</v>
      </c>
      <c r="F84" s="10">
        <v>0</v>
      </c>
      <c r="G84" s="10">
        <v>9255.92</v>
      </c>
      <c r="H84" s="10">
        <v>1422.51</v>
      </c>
      <c r="I84" s="10">
        <v>0.04</v>
      </c>
      <c r="J84" s="10">
        <v>563.97</v>
      </c>
      <c r="K84" s="10">
        <v>0</v>
      </c>
      <c r="L84" s="10">
        <v>2892</v>
      </c>
      <c r="M84" s="10">
        <v>0</v>
      </c>
      <c r="N84" s="10">
        <v>0</v>
      </c>
      <c r="O84" s="10">
        <v>593</v>
      </c>
      <c r="P84" s="10">
        <v>0</v>
      </c>
      <c r="Q84" s="10">
        <v>489</v>
      </c>
      <c r="R84" s="10">
        <v>0</v>
      </c>
      <c r="S84" s="10">
        <v>5960.52</v>
      </c>
      <c r="T84" s="10">
        <v>3295.4</v>
      </c>
    </row>
    <row r="85" spans="1:20" x14ac:dyDescent="0.25">
      <c r="A85">
        <v>347</v>
      </c>
      <c r="B85" t="s">
        <v>89</v>
      </c>
      <c r="C85" s="10">
        <v>8676.5</v>
      </c>
      <c r="D85" s="10">
        <v>339.67</v>
      </c>
      <c r="E85" s="10">
        <v>239.75</v>
      </c>
      <c r="F85" s="10">
        <v>0</v>
      </c>
      <c r="G85" s="10">
        <v>9255.92</v>
      </c>
      <c r="H85" s="10">
        <v>1422.51</v>
      </c>
      <c r="I85" s="11">
        <v>-0.16</v>
      </c>
      <c r="J85" s="10">
        <v>563.97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1986.32</v>
      </c>
      <c r="T85" s="10">
        <v>7269.6</v>
      </c>
    </row>
    <row r="86" spans="1:20" x14ac:dyDescent="0.25">
      <c r="A86">
        <v>384</v>
      </c>
      <c r="B86" t="s">
        <v>90</v>
      </c>
      <c r="C86" s="10">
        <v>8676.5</v>
      </c>
      <c r="D86" s="10">
        <v>339.67</v>
      </c>
      <c r="E86" s="10">
        <v>239.75</v>
      </c>
      <c r="F86" s="10">
        <v>0</v>
      </c>
      <c r="G86" s="10">
        <v>9255.92</v>
      </c>
      <c r="H86" s="10">
        <v>1422.51</v>
      </c>
      <c r="I86" s="10">
        <v>0.04</v>
      </c>
      <c r="J86" s="10">
        <v>563.97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534</v>
      </c>
      <c r="R86" s="10">
        <v>0</v>
      </c>
      <c r="S86" s="10">
        <v>2520.52</v>
      </c>
      <c r="T86" s="10">
        <v>6735.4</v>
      </c>
    </row>
    <row r="87" spans="1:20" x14ac:dyDescent="0.25">
      <c r="A87">
        <v>389</v>
      </c>
      <c r="B87" t="s">
        <v>91</v>
      </c>
      <c r="C87" s="10">
        <v>14440.5</v>
      </c>
      <c r="D87" s="10">
        <v>556.75</v>
      </c>
      <c r="E87" s="10">
        <v>392.04</v>
      </c>
      <c r="F87" s="10">
        <v>0</v>
      </c>
      <c r="G87" s="10">
        <v>15389.29</v>
      </c>
      <c r="H87" s="10">
        <v>2840.68</v>
      </c>
      <c r="I87" s="11">
        <v>-0.02</v>
      </c>
      <c r="J87" s="10">
        <v>938.63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3779.29</v>
      </c>
      <c r="T87" s="10">
        <v>11610</v>
      </c>
    </row>
    <row r="88" spans="1:20" x14ac:dyDescent="0.25">
      <c r="A88">
        <v>47</v>
      </c>
      <c r="B88" t="s">
        <v>92</v>
      </c>
      <c r="C88" s="10">
        <v>14440.5</v>
      </c>
      <c r="D88" s="10">
        <v>556.75</v>
      </c>
      <c r="E88" s="10">
        <v>392.04</v>
      </c>
      <c r="F88" s="10">
        <v>0</v>
      </c>
      <c r="G88" s="10">
        <v>15389.29</v>
      </c>
      <c r="H88" s="10">
        <v>2840.68</v>
      </c>
      <c r="I88" s="10">
        <v>0.18</v>
      </c>
      <c r="J88" s="10">
        <v>938.63</v>
      </c>
      <c r="K88" s="10">
        <v>0</v>
      </c>
      <c r="L88" s="10">
        <v>4609</v>
      </c>
      <c r="M88" s="10">
        <v>0</v>
      </c>
      <c r="N88" s="10">
        <v>0</v>
      </c>
      <c r="O88" s="10">
        <v>0</v>
      </c>
      <c r="P88" s="10">
        <v>0</v>
      </c>
      <c r="Q88" s="10">
        <v>140</v>
      </c>
      <c r="R88" s="10">
        <v>0</v>
      </c>
      <c r="S88" s="10">
        <v>8528.49</v>
      </c>
      <c r="T88" s="10">
        <v>6860.8</v>
      </c>
    </row>
    <row r="89" spans="1:20" x14ac:dyDescent="0.25">
      <c r="A89">
        <v>53</v>
      </c>
      <c r="B89" t="s">
        <v>93</v>
      </c>
      <c r="C89" s="10">
        <v>7591.5</v>
      </c>
      <c r="D89" s="10">
        <v>286.20999999999998</v>
      </c>
      <c r="E89" s="10">
        <v>172.25</v>
      </c>
      <c r="F89" s="10">
        <v>750</v>
      </c>
      <c r="G89" s="10">
        <v>8799.9599999999991</v>
      </c>
      <c r="H89" s="10">
        <v>1164.92</v>
      </c>
      <c r="I89" s="11">
        <v>-0.14000000000000001</v>
      </c>
      <c r="J89" s="10">
        <v>493.45</v>
      </c>
      <c r="K89" s="10">
        <v>2023.53</v>
      </c>
      <c r="L89" s="10">
        <v>0</v>
      </c>
      <c r="M89" s="10">
        <v>0</v>
      </c>
      <c r="N89" s="10">
        <v>0</v>
      </c>
      <c r="O89" s="10">
        <v>732</v>
      </c>
      <c r="P89" s="10">
        <v>0</v>
      </c>
      <c r="Q89" s="10">
        <v>0</v>
      </c>
      <c r="R89" s="10">
        <v>0</v>
      </c>
      <c r="S89" s="10">
        <v>4413.76</v>
      </c>
      <c r="T89" s="10">
        <v>4386.2</v>
      </c>
    </row>
    <row r="90" spans="1:20" x14ac:dyDescent="0.25">
      <c r="A90">
        <v>200</v>
      </c>
      <c r="B90" t="s">
        <v>94</v>
      </c>
      <c r="C90" s="10">
        <v>37293</v>
      </c>
      <c r="D90" s="10">
        <v>799.21</v>
      </c>
      <c r="E90" s="10">
        <v>575.63</v>
      </c>
      <c r="F90" s="10">
        <v>0</v>
      </c>
      <c r="G90" s="10">
        <v>38667.839999999997</v>
      </c>
      <c r="H90" s="10">
        <v>9760.7999999999993</v>
      </c>
      <c r="I90" s="11">
        <v>-0.01</v>
      </c>
      <c r="J90" s="10">
        <v>2424.0500000000002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245</v>
      </c>
      <c r="R90" s="10">
        <v>0</v>
      </c>
      <c r="S90" s="10">
        <v>12429.84</v>
      </c>
      <c r="T90" s="10">
        <v>26238</v>
      </c>
    </row>
    <row r="91" spans="1:20" x14ac:dyDescent="0.25">
      <c r="A91" t="s">
        <v>24</v>
      </c>
      <c r="C91" t="s">
        <v>25</v>
      </c>
      <c r="D91" t="s">
        <v>25</v>
      </c>
      <c r="E91" t="s">
        <v>25</v>
      </c>
      <c r="F91" t="s">
        <v>25</v>
      </c>
      <c r="G91" t="s">
        <v>25</v>
      </c>
      <c r="H91" t="s">
        <v>25</v>
      </c>
      <c r="I91" t="s">
        <v>25</v>
      </c>
      <c r="J91" t="s">
        <v>25</v>
      </c>
      <c r="K91" t="s">
        <v>25</v>
      </c>
      <c r="L91" t="s">
        <v>25</v>
      </c>
      <c r="M91" t="s">
        <v>25</v>
      </c>
      <c r="N91" t="s">
        <v>25</v>
      </c>
      <c r="O91" t="s">
        <v>25</v>
      </c>
      <c r="P91" t="s">
        <v>25</v>
      </c>
      <c r="Q91" t="s">
        <v>25</v>
      </c>
      <c r="R91" t="s">
        <v>25</v>
      </c>
      <c r="S91" t="s">
        <v>25</v>
      </c>
      <c r="T91" t="s">
        <v>25</v>
      </c>
    </row>
    <row r="92" spans="1:20" x14ac:dyDescent="0.25">
      <c r="C92" s="12">
        <v>122912</v>
      </c>
      <c r="D92" s="12">
        <v>4114.3500000000004</v>
      </c>
      <c r="E92" s="12">
        <v>2883</v>
      </c>
      <c r="F92" s="12">
        <v>1500</v>
      </c>
      <c r="G92" s="12">
        <v>131409.35</v>
      </c>
      <c r="H92" s="12">
        <v>25137.8</v>
      </c>
      <c r="I92" s="13">
        <v>-0.25</v>
      </c>
      <c r="J92" s="12">
        <v>7989.27</v>
      </c>
      <c r="K92" s="12">
        <v>2023.53</v>
      </c>
      <c r="L92" s="12">
        <v>12315</v>
      </c>
      <c r="M92" s="12">
        <v>0</v>
      </c>
      <c r="N92" s="12">
        <v>0</v>
      </c>
      <c r="O92" s="12">
        <v>1325</v>
      </c>
      <c r="P92" s="12">
        <v>0</v>
      </c>
      <c r="Q92" s="12">
        <v>2077</v>
      </c>
      <c r="R92" s="12">
        <v>0</v>
      </c>
      <c r="S92" s="12">
        <v>50867.35</v>
      </c>
      <c r="T92" s="12">
        <v>80542</v>
      </c>
    </row>
    <row r="93" spans="1:20" x14ac:dyDescent="0.25">
      <c r="C93" s="12"/>
      <c r="D93" s="12"/>
      <c r="E93" s="12"/>
      <c r="F93" s="12"/>
      <c r="G93" s="12"/>
      <c r="H93" s="12"/>
      <c r="I93" s="13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</row>
    <row r="94" spans="1:20" x14ac:dyDescent="0.25">
      <c r="A94" s="9" t="s">
        <v>95</v>
      </c>
    </row>
    <row r="95" spans="1:20" x14ac:dyDescent="0.25">
      <c r="A95">
        <v>25</v>
      </c>
      <c r="B95" t="s">
        <v>96</v>
      </c>
      <c r="C95" s="10">
        <v>7591.5</v>
      </c>
      <c r="D95" s="10">
        <v>286.20999999999998</v>
      </c>
      <c r="E95" s="10">
        <v>172.25</v>
      </c>
      <c r="F95" s="10">
        <v>750</v>
      </c>
      <c r="G95" s="10">
        <v>8799.9599999999991</v>
      </c>
      <c r="H95" s="10">
        <v>1164.92</v>
      </c>
      <c r="I95" s="11">
        <v>-0.01</v>
      </c>
      <c r="J95" s="10">
        <v>493.45</v>
      </c>
      <c r="K95" s="10">
        <v>0</v>
      </c>
      <c r="L95" s="10">
        <v>0</v>
      </c>
      <c r="M95" s="10">
        <v>0</v>
      </c>
      <c r="N95" s="10">
        <v>0</v>
      </c>
      <c r="O95" s="10">
        <v>122</v>
      </c>
      <c r="P95" s="10">
        <v>0</v>
      </c>
      <c r="Q95" s="10">
        <v>0</v>
      </c>
      <c r="R95" s="10">
        <v>0</v>
      </c>
      <c r="S95" s="10">
        <v>1780.36</v>
      </c>
      <c r="T95" s="10">
        <v>7019.6</v>
      </c>
    </row>
    <row r="96" spans="1:20" x14ac:dyDescent="0.25">
      <c r="A96">
        <v>261</v>
      </c>
      <c r="B96" t="s">
        <v>97</v>
      </c>
      <c r="C96" s="10">
        <v>11310</v>
      </c>
      <c r="D96" s="10">
        <v>385</v>
      </c>
      <c r="E96" s="10">
        <v>271.63</v>
      </c>
      <c r="F96" s="10">
        <v>0</v>
      </c>
      <c r="G96" s="10">
        <v>11966.63</v>
      </c>
      <c r="H96" s="10">
        <v>2035.67</v>
      </c>
      <c r="I96" s="10">
        <v>0.1</v>
      </c>
      <c r="J96" s="10">
        <v>735.15</v>
      </c>
      <c r="K96" s="10">
        <v>0</v>
      </c>
      <c r="L96" s="10">
        <v>4044.51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6815.43</v>
      </c>
      <c r="T96" s="10">
        <v>5151.2</v>
      </c>
    </row>
    <row r="97" spans="1:20" x14ac:dyDescent="0.25">
      <c r="A97">
        <v>330</v>
      </c>
      <c r="B97" t="s">
        <v>98</v>
      </c>
      <c r="C97" s="10">
        <v>8676.5</v>
      </c>
      <c r="D97" s="10">
        <v>339.67</v>
      </c>
      <c r="E97" s="10">
        <v>239.75</v>
      </c>
      <c r="F97" s="10">
        <v>0</v>
      </c>
      <c r="G97" s="10">
        <v>9255.92</v>
      </c>
      <c r="H97" s="10">
        <v>1422.51</v>
      </c>
      <c r="I97" s="10">
        <v>0.04</v>
      </c>
      <c r="J97" s="10">
        <v>563.97</v>
      </c>
      <c r="K97" s="10">
        <v>0</v>
      </c>
      <c r="L97" s="10">
        <v>1384</v>
      </c>
      <c r="M97" s="10">
        <v>0</v>
      </c>
      <c r="N97" s="10">
        <v>0</v>
      </c>
      <c r="O97" s="10">
        <v>0</v>
      </c>
      <c r="P97" s="10">
        <v>0</v>
      </c>
      <c r="Q97" s="10">
        <v>403</v>
      </c>
      <c r="R97" s="10">
        <v>0</v>
      </c>
      <c r="S97" s="10">
        <v>3773.52</v>
      </c>
      <c r="T97" s="10">
        <v>5482.4</v>
      </c>
    </row>
    <row r="98" spans="1:20" x14ac:dyDescent="0.25">
      <c r="A98">
        <v>75</v>
      </c>
      <c r="B98" t="s">
        <v>99</v>
      </c>
      <c r="C98" s="10">
        <v>29565.5</v>
      </c>
      <c r="D98" s="10">
        <v>783</v>
      </c>
      <c r="E98" s="10">
        <v>550.79</v>
      </c>
      <c r="F98" s="10">
        <v>0</v>
      </c>
      <c r="G98" s="10">
        <v>30899.29</v>
      </c>
      <c r="H98" s="10">
        <v>7430.24</v>
      </c>
      <c r="I98" s="11">
        <v>-0.11</v>
      </c>
      <c r="J98" s="10">
        <v>1921.76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166</v>
      </c>
      <c r="R98" s="10">
        <v>0</v>
      </c>
      <c r="S98" s="10">
        <v>9517.89</v>
      </c>
      <c r="T98" s="10">
        <v>21381.4</v>
      </c>
    </row>
    <row r="99" spans="1:20" x14ac:dyDescent="0.25">
      <c r="A99">
        <v>121</v>
      </c>
      <c r="B99" t="s">
        <v>100</v>
      </c>
      <c r="C99" s="10">
        <v>8676.5</v>
      </c>
      <c r="D99" s="10">
        <v>339.67</v>
      </c>
      <c r="E99" s="10">
        <v>239.75</v>
      </c>
      <c r="F99" s="10">
        <v>0</v>
      </c>
      <c r="G99" s="10">
        <v>9255.92</v>
      </c>
      <c r="H99" s="10">
        <v>1422.51</v>
      </c>
      <c r="I99" s="11">
        <v>-0.16</v>
      </c>
      <c r="J99" s="10">
        <v>563.97</v>
      </c>
      <c r="K99" s="10">
        <v>0</v>
      </c>
      <c r="L99" s="10">
        <v>2500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4486.32</v>
      </c>
      <c r="T99" s="10">
        <v>4769.6000000000004</v>
      </c>
    </row>
    <row r="100" spans="1:20" x14ac:dyDescent="0.25">
      <c r="A100">
        <v>215</v>
      </c>
      <c r="B100" t="s">
        <v>101</v>
      </c>
      <c r="C100" s="10">
        <v>37293</v>
      </c>
      <c r="D100" s="10">
        <v>799.21</v>
      </c>
      <c r="E100" s="10">
        <v>575.63</v>
      </c>
      <c r="F100" s="10">
        <v>0</v>
      </c>
      <c r="G100" s="10">
        <v>38667.839999999997</v>
      </c>
      <c r="H100" s="10">
        <v>9760.7999999999993</v>
      </c>
      <c r="I100" s="11">
        <v>-0.01</v>
      </c>
      <c r="J100" s="10">
        <v>2424.0500000000002</v>
      </c>
      <c r="K100" s="10">
        <v>0</v>
      </c>
      <c r="L100" s="10">
        <v>8500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20684.84</v>
      </c>
      <c r="T100" s="10">
        <v>17983</v>
      </c>
    </row>
    <row r="101" spans="1:20" x14ac:dyDescent="0.25">
      <c r="A101">
        <v>216</v>
      </c>
      <c r="B101" t="s">
        <v>102</v>
      </c>
      <c r="C101" s="10">
        <v>11310</v>
      </c>
      <c r="D101" s="10">
        <v>385</v>
      </c>
      <c r="E101" s="10">
        <v>271.63</v>
      </c>
      <c r="F101" s="10">
        <v>0</v>
      </c>
      <c r="G101" s="10">
        <v>11966.63</v>
      </c>
      <c r="H101" s="10">
        <v>2035.67</v>
      </c>
      <c r="I101" s="10">
        <v>0.01</v>
      </c>
      <c r="J101" s="10">
        <v>735.15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247</v>
      </c>
      <c r="R101" s="10">
        <v>0</v>
      </c>
      <c r="S101" s="10">
        <v>3017.83</v>
      </c>
      <c r="T101" s="10">
        <v>8948.7999999999993</v>
      </c>
    </row>
    <row r="102" spans="1:20" x14ac:dyDescent="0.25">
      <c r="A102" t="s">
        <v>24</v>
      </c>
      <c r="C102" t="s">
        <v>25</v>
      </c>
      <c r="D102" t="s">
        <v>25</v>
      </c>
      <c r="E102" t="s">
        <v>25</v>
      </c>
      <c r="F102" t="s">
        <v>25</v>
      </c>
      <c r="G102" t="s">
        <v>25</v>
      </c>
      <c r="H102" t="s">
        <v>25</v>
      </c>
      <c r="I102" t="s">
        <v>25</v>
      </c>
      <c r="J102" t="s">
        <v>25</v>
      </c>
      <c r="K102" t="s">
        <v>25</v>
      </c>
      <c r="L102" t="s">
        <v>25</v>
      </c>
      <c r="M102" t="s">
        <v>25</v>
      </c>
      <c r="N102" t="s">
        <v>25</v>
      </c>
      <c r="O102" t="s">
        <v>25</v>
      </c>
      <c r="P102" t="s">
        <v>25</v>
      </c>
      <c r="Q102" t="s">
        <v>25</v>
      </c>
      <c r="R102" t="s">
        <v>25</v>
      </c>
      <c r="S102" t="s">
        <v>25</v>
      </c>
      <c r="T102" t="s">
        <v>25</v>
      </c>
    </row>
    <row r="103" spans="1:20" x14ac:dyDescent="0.25">
      <c r="C103" s="12">
        <v>114423</v>
      </c>
      <c r="D103" s="12">
        <v>3317.76</v>
      </c>
      <c r="E103" s="12">
        <v>2321.4299999999998</v>
      </c>
      <c r="F103" s="12">
        <v>750</v>
      </c>
      <c r="G103" s="12">
        <v>120812.19</v>
      </c>
      <c r="H103" s="12">
        <v>25272.32</v>
      </c>
      <c r="I103" s="13">
        <v>-0.14000000000000001</v>
      </c>
      <c r="J103" s="12">
        <v>7437.5</v>
      </c>
      <c r="K103" s="12">
        <v>0</v>
      </c>
      <c r="L103" s="12">
        <v>16428.509999999998</v>
      </c>
      <c r="M103" s="12">
        <v>0</v>
      </c>
      <c r="N103" s="12">
        <v>0</v>
      </c>
      <c r="O103" s="12">
        <v>122</v>
      </c>
      <c r="P103" s="12">
        <v>0</v>
      </c>
      <c r="Q103" s="12">
        <v>816</v>
      </c>
      <c r="R103" s="12">
        <v>0</v>
      </c>
      <c r="S103" s="12">
        <v>50076.19</v>
      </c>
      <c r="T103" s="12">
        <v>70736</v>
      </c>
    </row>
    <row r="104" spans="1:20" x14ac:dyDescent="0.25">
      <c r="C104" s="12"/>
      <c r="D104" s="12"/>
      <c r="E104" s="12"/>
      <c r="F104" s="12"/>
      <c r="G104" s="12"/>
      <c r="H104" s="12"/>
      <c r="I104" s="13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</row>
    <row r="105" spans="1:20" x14ac:dyDescent="0.25">
      <c r="A105" s="9" t="s">
        <v>103</v>
      </c>
    </row>
    <row r="106" spans="1:20" x14ac:dyDescent="0.25">
      <c r="A106">
        <v>271</v>
      </c>
      <c r="B106" t="s">
        <v>104</v>
      </c>
      <c r="C106" s="10">
        <v>14440.5</v>
      </c>
      <c r="D106" s="10">
        <v>556.75</v>
      </c>
      <c r="E106" s="10">
        <v>392.04</v>
      </c>
      <c r="F106" s="10">
        <v>750</v>
      </c>
      <c r="G106" s="10">
        <v>16139.29</v>
      </c>
      <c r="H106" s="10">
        <v>2840.68</v>
      </c>
      <c r="I106" s="11">
        <v>-0.18</v>
      </c>
      <c r="J106" s="10">
        <v>938.63</v>
      </c>
      <c r="K106" s="10">
        <v>2785.77</v>
      </c>
      <c r="L106" s="10">
        <v>3439</v>
      </c>
      <c r="M106" s="10">
        <v>0</v>
      </c>
      <c r="N106" s="10">
        <v>0</v>
      </c>
      <c r="O106" s="10">
        <v>0</v>
      </c>
      <c r="P106" s="10">
        <v>993.79</v>
      </c>
      <c r="Q106" s="10">
        <v>0</v>
      </c>
      <c r="R106" s="10">
        <v>0</v>
      </c>
      <c r="S106" s="10">
        <v>10997.69</v>
      </c>
      <c r="T106" s="10">
        <v>5141.6000000000004</v>
      </c>
    </row>
    <row r="107" spans="1:20" x14ac:dyDescent="0.25">
      <c r="A107">
        <v>278</v>
      </c>
      <c r="B107" t="s">
        <v>105</v>
      </c>
      <c r="C107" s="10">
        <v>14440.5</v>
      </c>
      <c r="D107" s="10">
        <v>556.75</v>
      </c>
      <c r="E107" s="10">
        <v>392.04</v>
      </c>
      <c r="F107" s="10">
        <v>0</v>
      </c>
      <c r="G107" s="10">
        <v>15389.29</v>
      </c>
      <c r="H107" s="10">
        <v>2840.68</v>
      </c>
      <c r="I107" s="11">
        <v>-0.02</v>
      </c>
      <c r="J107" s="10">
        <v>938.63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3494.2</v>
      </c>
      <c r="Q107" s="10">
        <v>0</v>
      </c>
      <c r="R107" s="10">
        <v>0</v>
      </c>
      <c r="S107" s="10">
        <v>7273.49</v>
      </c>
      <c r="T107" s="10">
        <v>8115.8</v>
      </c>
    </row>
    <row r="108" spans="1:20" x14ac:dyDescent="0.25">
      <c r="A108">
        <v>280</v>
      </c>
      <c r="B108" t="s">
        <v>106</v>
      </c>
      <c r="C108" s="10">
        <v>14440.5</v>
      </c>
      <c r="D108" s="10">
        <v>556.75</v>
      </c>
      <c r="E108" s="10">
        <v>392.04</v>
      </c>
      <c r="F108" s="10">
        <v>0</v>
      </c>
      <c r="G108" s="10">
        <v>15389.29</v>
      </c>
      <c r="H108" s="10">
        <v>2840.68</v>
      </c>
      <c r="I108" s="11">
        <v>-7.0000000000000007E-2</v>
      </c>
      <c r="J108" s="10">
        <v>938.63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3524.45</v>
      </c>
      <c r="Q108" s="10">
        <v>0</v>
      </c>
      <c r="R108" s="10">
        <v>0</v>
      </c>
      <c r="S108" s="10">
        <v>7303.69</v>
      </c>
      <c r="T108" s="10">
        <v>8085.6</v>
      </c>
    </row>
    <row r="109" spans="1:20" x14ac:dyDescent="0.25">
      <c r="A109">
        <v>297</v>
      </c>
      <c r="B109" t="s">
        <v>107</v>
      </c>
      <c r="C109" s="10">
        <v>11310</v>
      </c>
      <c r="D109" s="10">
        <v>385</v>
      </c>
      <c r="E109" s="10">
        <v>271.63</v>
      </c>
      <c r="F109" s="10">
        <v>0</v>
      </c>
      <c r="G109" s="10">
        <v>11966.63</v>
      </c>
      <c r="H109" s="10">
        <v>2035.67</v>
      </c>
      <c r="I109" s="10">
        <v>0.01</v>
      </c>
      <c r="J109" s="10">
        <v>735.15</v>
      </c>
      <c r="K109" s="10">
        <v>0</v>
      </c>
      <c r="L109" s="10">
        <v>1203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3973.83</v>
      </c>
      <c r="T109" s="10">
        <v>7992.8</v>
      </c>
    </row>
    <row r="110" spans="1:20" x14ac:dyDescent="0.25">
      <c r="A110">
        <v>298</v>
      </c>
      <c r="B110" t="s">
        <v>108</v>
      </c>
      <c r="C110" s="10">
        <v>14440.5</v>
      </c>
      <c r="D110" s="10">
        <v>556.75</v>
      </c>
      <c r="E110" s="10">
        <v>392.04</v>
      </c>
      <c r="F110" s="10">
        <v>0</v>
      </c>
      <c r="G110" s="10">
        <v>15389.29</v>
      </c>
      <c r="H110" s="10">
        <v>2840.68</v>
      </c>
      <c r="I110" s="10">
        <v>0.08</v>
      </c>
      <c r="J110" s="10">
        <v>938.63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3497.9</v>
      </c>
      <c r="Q110" s="10">
        <v>164</v>
      </c>
      <c r="R110" s="10">
        <v>0</v>
      </c>
      <c r="S110" s="10">
        <v>7441.29</v>
      </c>
      <c r="T110" s="10">
        <v>7948</v>
      </c>
    </row>
    <row r="111" spans="1:20" x14ac:dyDescent="0.25">
      <c r="A111">
        <v>309</v>
      </c>
      <c r="B111" t="s">
        <v>109</v>
      </c>
      <c r="C111" s="10">
        <v>9716.5</v>
      </c>
      <c r="D111" s="10">
        <v>363.42</v>
      </c>
      <c r="E111" s="10">
        <v>255.96</v>
      </c>
      <c r="F111" s="10">
        <v>0</v>
      </c>
      <c r="G111" s="10">
        <v>10335.879999999999</v>
      </c>
      <c r="H111" s="10">
        <v>1653.19</v>
      </c>
      <c r="I111" s="11">
        <v>-0.01</v>
      </c>
      <c r="J111" s="10">
        <v>631.57000000000005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3329.93</v>
      </c>
      <c r="Q111" s="10">
        <v>360</v>
      </c>
      <c r="R111" s="10">
        <v>0</v>
      </c>
      <c r="S111" s="10">
        <v>5974.68</v>
      </c>
      <c r="T111" s="10">
        <v>4361.2</v>
      </c>
    </row>
    <row r="112" spans="1:20" x14ac:dyDescent="0.25">
      <c r="A112">
        <v>351</v>
      </c>
      <c r="B112" t="s">
        <v>110</v>
      </c>
      <c r="C112" s="10">
        <v>14440.5</v>
      </c>
      <c r="D112" s="10">
        <v>556.75</v>
      </c>
      <c r="E112" s="10">
        <v>392.04</v>
      </c>
      <c r="F112" s="10">
        <v>750</v>
      </c>
      <c r="G112" s="10">
        <v>16139.29</v>
      </c>
      <c r="H112" s="10">
        <v>2840.68</v>
      </c>
      <c r="I112" s="11">
        <v>-0.02</v>
      </c>
      <c r="J112" s="10">
        <v>938.63</v>
      </c>
      <c r="K112" s="10">
        <v>0</v>
      </c>
      <c r="L112" s="10">
        <v>0</v>
      </c>
      <c r="M112" s="10">
        <v>0</v>
      </c>
      <c r="N112" s="10">
        <v>0</v>
      </c>
      <c r="O112" s="10">
        <v>572</v>
      </c>
      <c r="P112" s="10">
        <v>0</v>
      </c>
      <c r="Q112" s="10">
        <v>241</v>
      </c>
      <c r="R112" s="10">
        <v>0</v>
      </c>
      <c r="S112" s="10">
        <v>4592.29</v>
      </c>
      <c r="T112" s="10">
        <v>11547</v>
      </c>
    </row>
    <row r="113" spans="1:20" x14ac:dyDescent="0.25">
      <c r="A113">
        <v>373</v>
      </c>
      <c r="B113" t="s">
        <v>111</v>
      </c>
      <c r="C113" s="10">
        <v>7591.5</v>
      </c>
      <c r="D113" s="10">
        <v>286.20999999999998</v>
      </c>
      <c r="E113" s="10">
        <v>172.25</v>
      </c>
      <c r="F113" s="10">
        <v>0</v>
      </c>
      <c r="G113" s="10">
        <v>8049.96</v>
      </c>
      <c r="H113" s="10">
        <v>1164.92</v>
      </c>
      <c r="I113" s="11">
        <v>-0.01</v>
      </c>
      <c r="J113" s="10">
        <v>493.45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1658.36</v>
      </c>
      <c r="T113" s="10">
        <v>6391.6</v>
      </c>
    </row>
    <row r="114" spans="1:20" x14ac:dyDescent="0.25">
      <c r="A114">
        <v>386</v>
      </c>
      <c r="B114" t="s">
        <v>112</v>
      </c>
      <c r="C114" s="10">
        <v>14440.5</v>
      </c>
      <c r="D114" s="10">
        <v>556.75</v>
      </c>
      <c r="E114" s="10">
        <v>392.04</v>
      </c>
      <c r="F114" s="10">
        <v>0</v>
      </c>
      <c r="G114" s="10">
        <v>15389.29</v>
      </c>
      <c r="H114" s="10">
        <v>2840.68</v>
      </c>
      <c r="I114" s="11">
        <v>-0.02</v>
      </c>
      <c r="J114" s="10">
        <v>938.63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3779.29</v>
      </c>
      <c r="T114" s="10">
        <v>11610</v>
      </c>
    </row>
    <row r="115" spans="1:20" x14ac:dyDescent="0.25">
      <c r="A115">
        <v>106</v>
      </c>
      <c r="B115" t="s">
        <v>113</v>
      </c>
      <c r="C115" s="10">
        <v>9716.5</v>
      </c>
      <c r="D115" s="10">
        <v>363.42</v>
      </c>
      <c r="E115" s="10">
        <v>255.96</v>
      </c>
      <c r="F115" s="10">
        <v>750</v>
      </c>
      <c r="G115" s="10">
        <v>11085.88</v>
      </c>
      <c r="H115" s="10">
        <v>1653.19</v>
      </c>
      <c r="I115" s="11">
        <v>-0.14000000000000001</v>
      </c>
      <c r="J115" s="10">
        <v>631.57000000000005</v>
      </c>
      <c r="K115" s="10">
        <v>0</v>
      </c>
      <c r="L115" s="10">
        <v>0</v>
      </c>
      <c r="M115" s="10">
        <v>0</v>
      </c>
      <c r="N115" s="10">
        <v>0</v>
      </c>
      <c r="O115" s="10">
        <v>18</v>
      </c>
      <c r="P115" s="10">
        <v>3354.06</v>
      </c>
      <c r="Q115" s="10">
        <v>0</v>
      </c>
      <c r="R115" s="10">
        <v>0</v>
      </c>
      <c r="S115" s="10">
        <v>5656.68</v>
      </c>
      <c r="T115" s="10">
        <v>5429.2</v>
      </c>
    </row>
    <row r="116" spans="1:20" x14ac:dyDescent="0.25">
      <c r="A116">
        <v>239</v>
      </c>
      <c r="B116" t="s">
        <v>114</v>
      </c>
      <c r="C116" s="10">
        <v>14440.5</v>
      </c>
      <c r="D116" s="10">
        <v>556.75</v>
      </c>
      <c r="E116" s="10">
        <v>392.04</v>
      </c>
      <c r="F116" s="10">
        <v>1500</v>
      </c>
      <c r="G116" s="10">
        <v>16889.29</v>
      </c>
      <c r="H116" s="10">
        <v>2840.68</v>
      </c>
      <c r="I116" s="11">
        <v>-0.02</v>
      </c>
      <c r="J116" s="10">
        <v>938.63</v>
      </c>
      <c r="K116" s="10">
        <v>0</v>
      </c>
      <c r="L116" s="10">
        <v>4814</v>
      </c>
      <c r="M116" s="10">
        <v>0</v>
      </c>
      <c r="N116" s="10">
        <v>0</v>
      </c>
      <c r="O116" s="10">
        <v>229</v>
      </c>
      <c r="P116" s="10">
        <v>0</v>
      </c>
      <c r="Q116" s="10">
        <v>0</v>
      </c>
      <c r="R116" s="10">
        <v>0</v>
      </c>
      <c r="S116" s="10">
        <v>8822.2900000000009</v>
      </c>
      <c r="T116" s="10">
        <v>8067</v>
      </c>
    </row>
    <row r="117" spans="1:20" x14ac:dyDescent="0.25">
      <c r="A117">
        <v>243</v>
      </c>
      <c r="B117" t="s">
        <v>115</v>
      </c>
      <c r="C117" s="10">
        <v>14440.5</v>
      </c>
      <c r="D117" s="10">
        <v>556.75</v>
      </c>
      <c r="E117" s="10">
        <v>392.04</v>
      </c>
      <c r="F117" s="10">
        <v>0</v>
      </c>
      <c r="G117" s="10">
        <v>15389.29</v>
      </c>
      <c r="H117" s="10">
        <v>2840.68</v>
      </c>
      <c r="I117" s="11">
        <v>-0.19</v>
      </c>
      <c r="J117" s="10">
        <v>938.63</v>
      </c>
      <c r="K117" s="10">
        <v>2785.77</v>
      </c>
      <c r="L117" s="10">
        <v>0</v>
      </c>
      <c r="M117" s="10">
        <v>0</v>
      </c>
      <c r="N117" s="10">
        <v>0</v>
      </c>
      <c r="O117" s="10">
        <v>675</v>
      </c>
      <c r="P117" s="10">
        <v>0</v>
      </c>
      <c r="Q117" s="10">
        <v>0</v>
      </c>
      <c r="R117" s="10">
        <v>0</v>
      </c>
      <c r="S117" s="10">
        <v>7239.89</v>
      </c>
      <c r="T117" s="10">
        <v>8149.4</v>
      </c>
    </row>
    <row r="118" spans="1:20" x14ac:dyDescent="0.25">
      <c r="A118">
        <v>254</v>
      </c>
      <c r="B118" t="s">
        <v>116</v>
      </c>
      <c r="C118" s="10">
        <v>37293</v>
      </c>
      <c r="D118" s="10">
        <v>799.21</v>
      </c>
      <c r="E118" s="10">
        <v>575.63</v>
      </c>
      <c r="F118" s="10">
        <v>0</v>
      </c>
      <c r="G118" s="10">
        <v>38667.839999999997</v>
      </c>
      <c r="H118" s="10">
        <v>9760.7999999999993</v>
      </c>
      <c r="I118" s="11">
        <v>-0.01</v>
      </c>
      <c r="J118" s="10">
        <v>2424.0500000000002</v>
      </c>
      <c r="K118" s="10">
        <v>0</v>
      </c>
      <c r="L118" s="10">
        <v>5585</v>
      </c>
      <c r="M118" s="10">
        <v>0</v>
      </c>
      <c r="N118" s="10">
        <v>0</v>
      </c>
      <c r="O118" s="10">
        <v>0</v>
      </c>
      <c r="P118" s="10">
        <v>0</v>
      </c>
      <c r="Q118" s="10">
        <v>621</v>
      </c>
      <c r="R118" s="10">
        <v>0</v>
      </c>
      <c r="S118" s="10">
        <v>18390.84</v>
      </c>
      <c r="T118" s="10">
        <v>20277</v>
      </c>
    </row>
    <row r="119" spans="1:20" x14ac:dyDescent="0.25">
      <c r="A119" t="s">
        <v>24</v>
      </c>
      <c r="C119" t="s">
        <v>25</v>
      </c>
      <c r="D119" t="s">
        <v>25</v>
      </c>
      <c r="E119" t="s">
        <v>25</v>
      </c>
      <c r="F119" t="s">
        <v>25</v>
      </c>
      <c r="G119" t="s">
        <v>25</v>
      </c>
      <c r="H119" t="s">
        <v>25</v>
      </c>
      <c r="I119" t="s">
        <v>25</v>
      </c>
      <c r="J119" t="s">
        <v>25</v>
      </c>
      <c r="K119" t="s">
        <v>25</v>
      </c>
      <c r="L119" t="s">
        <v>25</v>
      </c>
      <c r="M119" t="s">
        <v>25</v>
      </c>
      <c r="N119" t="s">
        <v>25</v>
      </c>
      <c r="O119" t="s">
        <v>25</v>
      </c>
      <c r="P119" t="s">
        <v>25</v>
      </c>
      <c r="Q119" t="s">
        <v>25</v>
      </c>
      <c r="R119" t="s">
        <v>25</v>
      </c>
      <c r="S119" t="s">
        <v>25</v>
      </c>
      <c r="T119" t="s">
        <v>25</v>
      </c>
    </row>
    <row r="120" spans="1:20" x14ac:dyDescent="0.25">
      <c r="C120" s="12">
        <v>191151.5</v>
      </c>
      <c r="D120" s="12">
        <v>6651.26</v>
      </c>
      <c r="E120" s="12">
        <v>4667.75</v>
      </c>
      <c r="F120" s="12">
        <v>3750</v>
      </c>
      <c r="G120" s="12">
        <v>206220.51</v>
      </c>
      <c r="H120" s="12">
        <v>38993.21</v>
      </c>
      <c r="I120" s="13">
        <v>-0.6</v>
      </c>
      <c r="J120" s="12">
        <v>12424.83</v>
      </c>
      <c r="K120" s="12">
        <v>5571.54</v>
      </c>
      <c r="L120" s="12">
        <v>15041</v>
      </c>
      <c r="M120" s="12">
        <v>0</v>
      </c>
      <c r="N120" s="12">
        <v>0</v>
      </c>
      <c r="O120" s="12">
        <v>1494</v>
      </c>
      <c r="P120" s="12">
        <v>18194.330000000002</v>
      </c>
      <c r="Q120" s="12">
        <v>1386</v>
      </c>
      <c r="R120" s="12">
        <v>0</v>
      </c>
      <c r="S120" s="12">
        <v>93104.31</v>
      </c>
      <c r="T120" s="12">
        <v>113116.2</v>
      </c>
    </row>
    <row r="121" spans="1:20" x14ac:dyDescent="0.25">
      <c r="C121" s="12"/>
      <c r="D121" s="12"/>
      <c r="E121" s="12"/>
      <c r="F121" s="12"/>
      <c r="G121" s="12"/>
      <c r="H121" s="12"/>
      <c r="I121" s="13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</row>
    <row r="122" spans="1:20" x14ac:dyDescent="0.25">
      <c r="A122" s="9" t="s">
        <v>117</v>
      </c>
    </row>
    <row r="123" spans="1:20" x14ac:dyDescent="0.25">
      <c r="A123">
        <v>321</v>
      </c>
      <c r="B123" t="s">
        <v>118</v>
      </c>
      <c r="C123" s="10">
        <v>14440.5</v>
      </c>
      <c r="D123" s="10">
        <v>556.75</v>
      </c>
      <c r="E123" s="10">
        <v>392.04</v>
      </c>
      <c r="F123" s="10">
        <v>750</v>
      </c>
      <c r="G123" s="10">
        <v>16139.29</v>
      </c>
      <c r="H123" s="10">
        <v>2840.68</v>
      </c>
      <c r="I123" s="10">
        <v>0.18</v>
      </c>
      <c r="J123" s="10">
        <v>938.63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3779.49</v>
      </c>
      <c r="T123" s="10">
        <v>12359.8</v>
      </c>
    </row>
    <row r="124" spans="1:20" x14ac:dyDescent="0.25">
      <c r="A124">
        <v>336</v>
      </c>
      <c r="B124" t="s">
        <v>119</v>
      </c>
      <c r="C124" s="10">
        <v>7591.5</v>
      </c>
      <c r="D124" s="10">
        <v>286.20999999999998</v>
      </c>
      <c r="E124" s="10">
        <v>172.25</v>
      </c>
      <c r="F124" s="10">
        <v>0</v>
      </c>
      <c r="G124" s="10">
        <v>8049.96</v>
      </c>
      <c r="H124" s="10">
        <v>1164.92</v>
      </c>
      <c r="I124" s="11">
        <v>-0.01</v>
      </c>
      <c r="J124" s="10">
        <v>493.45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522</v>
      </c>
      <c r="R124" s="10">
        <v>0</v>
      </c>
      <c r="S124" s="10">
        <v>2180.36</v>
      </c>
      <c r="T124" s="10">
        <v>5869.6</v>
      </c>
    </row>
    <row r="125" spans="1:20" x14ac:dyDescent="0.25">
      <c r="A125">
        <v>383</v>
      </c>
      <c r="B125" t="s">
        <v>120</v>
      </c>
      <c r="C125" s="10">
        <v>9716.5</v>
      </c>
      <c r="D125" s="10">
        <v>363.42</v>
      </c>
      <c r="E125" s="10">
        <v>255.96</v>
      </c>
      <c r="F125" s="10">
        <v>0</v>
      </c>
      <c r="G125" s="10">
        <v>10335.879999999999</v>
      </c>
      <c r="H125" s="10">
        <v>1653.19</v>
      </c>
      <c r="I125" s="11">
        <v>-0.08</v>
      </c>
      <c r="J125" s="10">
        <v>631.57000000000005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2284.6799999999998</v>
      </c>
      <c r="T125" s="10">
        <v>8051.2</v>
      </c>
    </row>
    <row r="126" spans="1:20" x14ac:dyDescent="0.25">
      <c r="A126">
        <v>388</v>
      </c>
      <c r="B126" t="s">
        <v>121</v>
      </c>
      <c r="C126" s="10">
        <v>9716.5</v>
      </c>
      <c r="D126" s="10">
        <v>363.42</v>
      </c>
      <c r="E126" s="10">
        <v>255.96</v>
      </c>
      <c r="F126" s="10">
        <v>0</v>
      </c>
      <c r="G126" s="10">
        <v>10335.879999999999</v>
      </c>
      <c r="H126" s="10">
        <v>1653.19</v>
      </c>
      <c r="I126" s="11">
        <v>-0.08</v>
      </c>
      <c r="J126" s="10">
        <v>631.57000000000005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2284.6799999999998</v>
      </c>
      <c r="T126" s="10">
        <v>8051.2</v>
      </c>
    </row>
    <row r="127" spans="1:20" x14ac:dyDescent="0.25">
      <c r="A127">
        <v>48</v>
      </c>
      <c r="B127" t="s">
        <v>122</v>
      </c>
      <c r="C127" s="10">
        <v>37293</v>
      </c>
      <c r="D127" s="10">
        <v>799.21</v>
      </c>
      <c r="E127" s="10">
        <v>575.63</v>
      </c>
      <c r="F127" s="10">
        <v>0</v>
      </c>
      <c r="G127" s="10">
        <v>38667.839999999997</v>
      </c>
      <c r="H127" s="10">
        <v>9760.7999999999993</v>
      </c>
      <c r="I127" s="11">
        <v>-0.01</v>
      </c>
      <c r="J127" s="10">
        <v>2424.0500000000002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12184.84</v>
      </c>
      <c r="T127" s="10">
        <v>26483</v>
      </c>
    </row>
    <row r="128" spans="1:20" x14ac:dyDescent="0.25">
      <c r="A128">
        <v>123</v>
      </c>
      <c r="B128" t="s">
        <v>123</v>
      </c>
      <c r="C128" s="10">
        <v>9716.5</v>
      </c>
      <c r="D128" s="10">
        <v>363.42</v>
      </c>
      <c r="E128" s="10">
        <v>255.96</v>
      </c>
      <c r="F128" s="10">
        <v>0</v>
      </c>
      <c r="G128" s="10">
        <v>10335.879999999999</v>
      </c>
      <c r="H128" s="10">
        <v>1653.19</v>
      </c>
      <c r="I128" s="10">
        <v>0.12</v>
      </c>
      <c r="J128" s="10">
        <v>631.57000000000005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2284.88</v>
      </c>
      <c r="T128" s="10">
        <v>8051</v>
      </c>
    </row>
    <row r="129" spans="1:20" x14ac:dyDescent="0.25">
      <c r="A129">
        <v>173</v>
      </c>
      <c r="B129" t="s">
        <v>124</v>
      </c>
      <c r="C129" s="10">
        <v>14440.5</v>
      </c>
      <c r="D129" s="10">
        <v>556.75</v>
      </c>
      <c r="E129" s="10">
        <v>392.04</v>
      </c>
      <c r="F129" s="10">
        <v>0</v>
      </c>
      <c r="G129" s="10">
        <v>15389.29</v>
      </c>
      <c r="H129" s="10">
        <v>2840.68</v>
      </c>
      <c r="I129" s="10">
        <v>0.06</v>
      </c>
      <c r="J129" s="10">
        <v>938.63</v>
      </c>
      <c r="K129" s="10">
        <v>2743.77</v>
      </c>
      <c r="L129" s="10">
        <v>0</v>
      </c>
      <c r="M129" s="10">
        <v>0</v>
      </c>
      <c r="N129" s="10">
        <v>0</v>
      </c>
      <c r="O129" s="10">
        <v>0</v>
      </c>
      <c r="P129" s="10">
        <v>3381.15</v>
      </c>
      <c r="Q129" s="10">
        <v>214</v>
      </c>
      <c r="R129" s="10">
        <v>0</v>
      </c>
      <c r="S129" s="10">
        <v>10118.290000000001</v>
      </c>
      <c r="T129" s="10">
        <v>5271</v>
      </c>
    </row>
    <row r="130" spans="1:20" x14ac:dyDescent="0.25">
      <c r="A130">
        <v>199</v>
      </c>
      <c r="B130" t="s">
        <v>125</v>
      </c>
      <c r="C130" s="10">
        <v>14440.5</v>
      </c>
      <c r="D130" s="10">
        <v>556.75</v>
      </c>
      <c r="E130" s="10">
        <v>392.04</v>
      </c>
      <c r="F130" s="10">
        <v>750</v>
      </c>
      <c r="G130" s="10">
        <v>16139.29</v>
      </c>
      <c r="H130" s="10">
        <v>2840.68</v>
      </c>
      <c r="I130" s="10">
        <v>7.0000000000000007E-2</v>
      </c>
      <c r="J130" s="10">
        <v>938.63</v>
      </c>
      <c r="K130" s="10">
        <v>0</v>
      </c>
      <c r="L130" s="10">
        <v>4007</v>
      </c>
      <c r="M130" s="10">
        <v>0</v>
      </c>
      <c r="N130" s="10">
        <v>2909.71</v>
      </c>
      <c r="O130" s="10">
        <v>470</v>
      </c>
      <c r="P130" s="10">
        <v>0</v>
      </c>
      <c r="Q130" s="10">
        <v>0</v>
      </c>
      <c r="R130" s="10">
        <v>0</v>
      </c>
      <c r="S130" s="10">
        <v>11166.09</v>
      </c>
      <c r="T130" s="10">
        <v>4973.2</v>
      </c>
    </row>
    <row r="131" spans="1:20" x14ac:dyDescent="0.25">
      <c r="A131">
        <v>3038</v>
      </c>
      <c r="B131" t="s">
        <v>126</v>
      </c>
      <c r="C131" s="10">
        <v>14440.5</v>
      </c>
      <c r="D131" s="10">
        <v>556.75</v>
      </c>
      <c r="E131" s="10">
        <v>392.04</v>
      </c>
      <c r="F131" s="10">
        <v>0</v>
      </c>
      <c r="G131" s="10">
        <v>15389.29</v>
      </c>
      <c r="H131" s="10">
        <v>2840.68</v>
      </c>
      <c r="I131" s="11">
        <v>-0.02</v>
      </c>
      <c r="J131" s="10">
        <v>938.63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3779.29</v>
      </c>
      <c r="T131" s="10">
        <v>11610</v>
      </c>
    </row>
    <row r="132" spans="1:20" x14ac:dyDescent="0.25">
      <c r="A132" t="s">
        <v>24</v>
      </c>
      <c r="C132" t="s">
        <v>25</v>
      </c>
      <c r="D132" t="s">
        <v>25</v>
      </c>
      <c r="E132" t="s">
        <v>25</v>
      </c>
      <c r="F132" t="s">
        <v>25</v>
      </c>
      <c r="G132" t="s">
        <v>25</v>
      </c>
      <c r="H132" t="s">
        <v>25</v>
      </c>
      <c r="I132" t="s">
        <v>25</v>
      </c>
      <c r="J132" t="s">
        <v>25</v>
      </c>
      <c r="K132" t="s">
        <v>25</v>
      </c>
      <c r="L132" t="s">
        <v>25</v>
      </c>
      <c r="M132" t="s">
        <v>25</v>
      </c>
      <c r="N132" t="s">
        <v>25</v>
      </c>
      <c r="O132" t="s">
        <v>25</v>
      </c>
      <c r="P132" t="s">
        <v>25</v>
      </c>
      <c r="Q132" t="s">
        <v>25</v>
      </c>
      <c r="R132" t="s">
        <v>25</v>
      </c>
      <c r="S132" t="s">
        <v>25</v>
      </c>
      <c r="T132" t="s">
        <v>25</v>
      </c>
    </row>
    <row r="133" spans="1:20" x14ac:dyDescent="0.25">
      <c r="C133" s="12">
        <v>131796</v>
      </c>
      <c r="D133" s="12">
        <v>4402.68</v>
      </c>
      <c r="E133" s="12">
        <v>3083.92</v>
      </c>
      <c r="F133" s="12">
        <v>1500</v>
      </c>
      <c r="G133" s="12">
        <v>140782.6</v>
      </c>
      <c r="H133" s="12">
        <v>27248.01</v>
      </c>
      <c r="I133" s="12">
        <v>0.23</v>
      </c>
      <c r="J133" s="12">
        <v>8566.73</v>
      </c>
      <c r="K133" s="12">
        <v>2743.77</v>
      </c>
      <c r="L133" s="12">
        <v>4007</v>
      </c>
      <c r="M133" s="12">
        <v>0</v>
      </c>
      <c r="N133" s="12">
        <v>2909.71</v>
      </c>
      <c r="O133" s="12">
        <v>470</v>
      </c>
      <c r="P133" s="12">
        <v>3381.15</v>
      </c>
      <c r="Q133" s="12">
        <v>736</v>
      </c>
      <c r="R133" s="12">
        <v>0</v>
      </c>
      <c r="S133" s="12">
        <v>50062.6</v>
      </c>
      <c r="T133" s="12">
        <v>90720</v>
      </c>
    </row>
    <row r="134" spans="1:20" x14ac:dyDescent="0.25"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</row>
    <row r="135" spans="1:20" x14ac:dyDescent="0.25">
      <c r="A135" s="9" t="s">
        <v>127</v>
      </c>
    </row>
    <row r="136" spans="1:20" x14ac:dyDescent="0.25">
      <c r="A136">
        <v>18</v>
      </c>
      <c r="B136" t="s">
        <v>128</v>
      </c>
      <c r="C136" s="10">
        <v>29565.5</v>
      </c>
      <c r="D136" s="10">
        <v>783</v>
      </c>
      <c r="E136" s="10">
        <v>550.79</v>
      </c>
      <c r="F136" s="10">
        <v>0</v>
      </c>
      <c r="G136" s="10">
        <v>30899.29</v>
      </c>
      <c r="H136" s="10">
        <v>7430.24</v>
      </c>
      <c r="I136" s="10">
        <v>0.04</v>
      </c>
      <c r="J136" s="10">
        <v>938.63</v>
      </c>
      <c r="K136" s="10">
        <v>3481.65</v>
      </c>
      <c r="L136" s="10">
        <v>0</v>
      </c>
      <c r="M136" s="10">
        <v>0</v>
      </c>
      <c r="N136" s="10">
        <v>0</v>
      </c>
      <c r="O136" s="10">
        <v>217</v>
      </c>
      <c r="P136" s="10">
        <v>3325.33</v>
      </c>
      <c r="Q136" s="10">
        <v>298</v>
      </c>
      <c r="R136" s="10">
        <v>0</v>
      </c>
      <c r="S136" s="10">
        <v>15690.89</v>
      </c>
      <c r="T136" s="10">
        <v>15208.4</v>
      </c>
    </row>
    <row r="137" spans="1:20" x14ac:dyDescent="0.25">
      <c r="A137">
        <v>290</v>
      </c>
      <c r="B137" t="s">
        <v>129</v>
      </c>
      <c r="C137" s="10">
        <v>7591.5</v>
      </c>
      <c r="D137" s="10">
        <v>286.20999999999998</v>
      </c>
      <c r="E137" s="10">
        <v>172.25</v>
      </c>
      <c r="F137" s="10">
        <v>750</v>
      </c>
      <c r="G137" s="10">
        <v>8799.9599999999991</v>
      </c>
      <c r="H137" s="10">
        <v>1164.92</v>
      </c>
      <c r="I137" s="11">
        <v>-0.01</v>
      </c>
      <c r="J137" s="10">
        <v>493.45</v>
      </c>
      <c r="K137" s="10">
        <v>0</v>
      </c>
      <c r="L137" s="10">
        <v>3635</v>
      </c>
      <c r="M137" s="10">
        <v>0</v>
      </c>
      <c r="N137" s="10">
        <v>0</v>
      </c>
      <c r="O137" s="10">
        <v>122</v>
      </c>
      <c r="P137" s="10">
        <v>0</v>
      </c>
      <c r="Q137" s="10">
        <v>0</v>
      </c>
      <c r="R137" s="10">
        <v>0</v>
      </c>
      <c r="S137" s="10">
        <v>5415.36</v>
      </c>
      <c r="T137" s="10">
        <v>3384.6</v>
      </c>
    </row>
    <row r="138" spans="1:20" x14ac:dyDescent="0.25">
      <c r="A138">
        <v>365</v>
      </c>
      <c r="B138" t="s">
        <v>130</v>
      </c>
      <c r="C138" s="10">
        <v>7591.5</v>
      </c>
      <c r="D138" s="10">
        <v>286.20999999999998</v>
      </c>
      <c r="E138" s="10">
        <v>172.25</v>
      </c>
      <c r="F138" s="10">
        <v>0</v>
      </c>
      <c r="G138" s="10">
        <v>8049.96</v>
      </c>
      <c r="H138" s="10">
        <v>1164.92</v>
      </c>
      <c r="I138" s="11">
        <v>-0.01</v>
      </c>
      <c r="J138" s="10">
        <v>493.45</v>
      </c>
      <c r="K138" s="10">
        <v>0</v>
      </c>
      <c r="L138" s="10">
        <v>1896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3554.36</v>
      </c>
      <c r="T138" s="10">
        <v>4495.6000000000004</v>
      </c>
    </row>
    <row r="139" spans="1:20" x14ac:dyDescent="0.25">
      <c r="A139">
        <v>238</v>
      </c>
      <c r="B139" t="s">
        <v>131</v>
      </c>
      <c r="C139" s="10">
        <v>8676.5</v>
      </c>
      <c r="D139" s="10">
        <v>339.67</v>
      </c>
      <c r="E139" s="10">
        <v>239.75</v>
      </c>
      <c r="F139" s="10">
        <v>0</v>
      </c>
      <c r="G139" s="10">
        <v>9255.92</v>
      </c>
      <c r="H139" s="10">
        <v>1422.51</v>
      </c>
      <c r="I139" s="11">
        <v>-0.13</v>
      </c>
      <c r="J139" s="10">
        <v>563.97</v>
      </c>
      <c r="K139" s="10">
        <v>2743.77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4730.12</v>
      </c>
      <c r="T139" s="10">
        <v>4525.8</v>
      </c>
    </row>
    <row r="140" spans="1:20" x14ac:dyDescent="0.25">
      <c r="A140" t="s">
        <v>24</v>
      </c>
      <c r="C140" t="s">
        <v>25</v>
      </c>
      <c r="D140" t="s">
        <v>25</v>
      </c>
      <c r="E140" t="s">
        <v>25</v>
      </c>
      <c r="F140" t="s">
        <v>25</v>
      </c>
      <c r="G140" t="s">
        <v>25</v>
      </c>
      <c r="H140" t="s">
        <v>25</v>
      </c>
      <c r="I140" t="s">
        <v>25</v>
      </c>
      <c r="J140" t="s">
        <v>25</v>
      </c>
      <c r="K140" t="s">
        <v>25</v>
      </c>
      <c r="L140" t="s">
        <v>25</v>
      </c>
      <c r="M140" t="s">
        <v>25</v>
      </c>
      <c r="N140" t="s">
        <v>25</v>
      </c>
      <c r="O140" t="s">
        <v>25</v>
      </c>
      <c r="P140" t="s">
        <v>25</v>
      </c>
      <c r="Q140" t="s">
        <v>25</v>
      </c>
      <c r="R140" t="s">
        <v>25</v>
      </c>
      <c r="S140" t="s">
        <v>25</v>
      </c>
      <c r="T140" t="s">
        <v>25</v>
      </c>
    </row>
    <row r="141" spans="1:20" x14ac:dyDescent="0.25">
      <c r="C141" s="12">
        <v>53425</v>
      </c>
      <c r="D141" s="12">
        <v>1695.09</v>
      </c>
      <c r="E141" s="12">
        <v>1135.04</v>
      </c>
      <c r="F141" s="12">
        <v>750</v>
      </c>
      <c r="G141" s="12">
        <v>57005.13</v>
      </c>
      <c r="H141" s="12">
        <v>11182.59</v>
      </c>
      <c r="I141" s="13">
        <v>-0.11</v>
      </c>
      <c r="J141" s="12">
        <v>2489.5</v>
      </c>
      <c r="K141" s="12">
        <v>6225.42</v>
      </c>
      <c r="L141" s="12">
        <v>5531</v>
      </c>
      <c r="M141" s="12">
        <v>0</v>
      </c>
      <c r="N141" s="12">
        <v>0</v>
      </c>
      <c r="O141" s="12">
        <v>339</v>
      </c>
      <c r="P141" s="12">
        <v>3325.33</v>
      </c>
      <c r="Q141" s="12">
        <v>298</v>
      </c>
      <c r="R141" s="12">
        <v>0</v>
      </c>
      <c r="S141" s="12">
        <v>29390.73</v>
      </c>
      <c r="T141" s="12">
        <v>27614.400000000001</v>
      </c>
    </row>
    <row r="142" spans="1:20" x14ac:dyDescent="0.25">
      <c r="C142" s="12"/>
      <c r="D142" s="12"/>
      <c r="E142" s="12"/>
      <c r="F142" s="12"/>
      <c r="G142" s="12"/>
      <c r="H142" s="12"/>
      <c r="I142" s="13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</row>
    <row r="143" spans="1:20" x14ac:dyDescent="0.25">
      <c r="A143" s="9" t="s">
        <v>132</v>
      </c>
    </row>
    <row r="144" spans="1:20" x14ac:dyDescent="0.25">
      <c r="A144">
        <v>283</v>
      </c>
      <c r="B144" t="s">
        <v>133</v>
      </c>
      <c r="C144" s="10">
        <v>14440.5</v>
      </c>
      <c r="D144" s="10">
        <v>556.75</v>
      </c>
      <c r="E144" s="10">
        <v>392.04</v>
      </c>
      <c r="F144" s="10">
        <v>0</v>
      </c>
      <c r="G144" s="10">
        <v>15389.29</v>
      </c>
      <c r="H144" s="10">
        <v>2840.68</v>
      </c>
      <c r="I144" s="11">
        <v>-0.02</v>
      </c>
      <c r="J144" s="10">
        <v>938.63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3779.29</v>
      </c>
      <c r="T144" s="10">
        <v>11610</v>
      </c>
    </row>
    <row r="145" spans="1:20" x14ac:dyDescent="0.25">
      <c r="A145">
        <v>288</v>
      </c>
      <c r="B145" t="s">
        <v>134</v>
      </c>
      <c r="C145" s="10">
        <v>29565.5</v>
      </c>
      <c r="D145" s="10">
        <v>783</v>
      </c>
      <c r="E145" s="10">
        <v>550.79</v>
      </c>
      <c r="F145" s="10">
        <v>0</v>
      </c>
      <c r="G145" s="10">
        <v>30899.29</v>
      </c>
      <c r="H145" s="10">
        <v>7430.24</v>
      </c>
      <c r="I145" s="11">
        <v>-0.11</v>
      </c>
      <c r="J145" s="10">
        <v>1921.76</v>
      </c>
      <c r="K145" s="10">
        <v>0</v>
      </c>
      <c r="L145" s="10">
        <v>3995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13346.89</v>
      </c>
      <c r="T145" s="10">
        <v>17552.400000000001</v>
      </c>
    </row>
    <row r="146" spans="1:20" x14ac:dyDescent="0.25">
      <c r="A146">
        <v>242</v>
      </c>
      <c r="B146" t="s">
        <v>135</v>
      </c>
      <c r="C146" s="10">
        <v>14440.5</v>
      </c>
      <c r="D146" s="10">
        <v>556.75</v>
      </c>
      <c r="E146" s="10">
        <v>392.04</v>
      </c>
      <c r="F146" s="10">
        <v>0</v>
      </c>
      <c r="G146" s="10">
        <v>15389.29</v>
      </c>
      <c r="H146" s="10">
        <v>2840.68</v>
      </c>
      <c r="I146" s="10">
        <v>7.0000000000000007E-2</v>
      </c>
      <c r="J146" s="10">
        <v>938.63</v>
      </c>
      <c r="K146" s="10">
        <v>3098.85</v>
      </c>
      <c r="L146" s="10">
        <v>639</v>
      </c>
      <c r="M146" s="10">
        <v>0</v>
      </c>
      <c r="N146" s="10">
        <v>0</v>
      </c>
      <c r="O146" s="10">
        <v>0</v>
      </c>
      <c r="P146" s="10">
        <v>3103.66</v>
      </c>
      <c r="Q146" s="10">
        <v>0</v>
      </c>
      <c r="R146" s="10">
        <v>0</v>
      </c>
      <c r="S146" s="10">
        <v>10620.89</v>
      </c>
      <c r="T146" s="10">
        <v>4768.3999999999996</v>
      </c>
    </row>
    <row r="147" spans="1:20" x14ac:dyDescent="0.25">
      <c r="A147">
        <v>250</v>
      </c>
      <c r="B147" t="s">
        <v>136</v>
      </c>
      <c r="C147" s="10">
        <v>7591.5</v>
      </c>
      <c r="D147" s="10">
        <v>286.20999999999998</v>
      </c>
      <c r="E147" s="10">
        <v>172.25</v>
      </c>
      <c r="F147" s="10">
        <v>0</v>
      </c>
      <c r="G147" s="10">
        <v>8049.96</v>
      </c>
      <c r="H147" s="10">
        <v>1164.92</v>
      </c>
      <c r="I147" s="10">
        <v>0.02</v>
      </c>
      <c r="J147" s="10">
        <v>493.45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3225.77</v>
      </c>
      <c r="Q147" s="10">
        <v>210</v>
      </c>
      <c r="R147" s="10">
        <v>0</v>
      </c>
      <c r="S147" s="10">
        <v>5094.16</v>
      </c>
      <c r="T147" s="10">
        <v>2955.8</v>
      </c>
    </row>
    <row r="148" spans="1:20" x14ac:dyDescent="0.25">
      <c r="A148" t="s">
        <v>24</v>
      </c>
      <c r="C148" t="s">
        <v>25</v>
      </c>
      <c r="D148" t="s">
        <v>25</v>
      </c>
      <c r="E148" t="s">
        <v>25</v>
      </c>
      <c r="F148" t="s">
        <v>25</v>
      </c>
      <c r="G148" t="s">
        <v>25</v>
      </c>
      <c r="H148" t="s">
        <v>25</v>
      </c>
      <c r="I148" t="s">
        <v>25</v>
      </c>
      <c r="J148" t="s">
        <v>25</v>
      </c>
      <c r="K148" t="s">
        <v>25</v>
      </c>
      <c r="L148" t="s">
        <v>25</v>
      </c>
      <c r="M148" t="s">
        <v>25</v>
      </c>
      <c r="N148" t="s">
        <v>25</v>
      </c>
      <c r="O148" t="s">
        <v>25</v>
      </c>
      <c r="P148" t="s">
        <v>25</v>
      </c>
      <c r="Q148" t="s">
        <v>25</v>
      </c>
      <c r="R148" t="s">
        <v>25</v>
      </c>
      <c r="S148" t="s">
        <v>25</v>
      </c>
      <c r="T148" t="s">
        <v>25</v>
      </c>
    </row>
    <row r="149" spans="1:20" x14ac:dyDescent="0.25">
      <c r="C149" s="12">
        <v>66038</v>
      </c>
      <c r="D149" s="12">
        <v>2182.71</v>
      </c>
      <c r="E149" s="12">
        <v>1507.12</v>
      </c>
      <c r="F149" s="12">
        <v>0</v>
      </c>
      <c r="G149" s="12">
        <v>69727.83</v>
      </c>
      <c r="H149" s="12">
        <v>14276.52</v>
      </c>
      <c r="I149" s="13">
        <v>-0.04</v>
      </c>
      <c r="J149" s="12">
        <v>4292.47</v>
      </c>
      <c r="K149" s="12">
        <v>3098.85</v>
      </c>
      <c r="L149" s="12">
        <v>4634</v>
      </c>
      <c r="M149" s="12">
        <v>0</v>
      </c>
      <c r="N149" s="12">
        <v>0</v>
      </c>
      <c r="O149" s="12">
        <v>0</v>
      </c>
      <c r="P149" s="12">
        <v>6329.43</v>
      </c>
      <c r="Q149" s="12">
        <v>210</v>
      </c>
      <c r="R149" s="12">
        <v>0</v>
      </c>
      <c r="S149" s="12">
        <v>32841.230000000003</v>
      </c>
      <c r="T149" s="12">
        <v>36886.6</v>
      </c>
    </row>
    <row r="150" spans="1:20" x14ac:dyDescent="0.25">
      <c r="C150" s="12"/>
      <c r="D150" s="12"/>
      <c r="E150" s="12"/>
      <c r="F150" s="12"/>
      <c r="G150" s="12"/>
      <c r="H150" s="12"/>
      <c r="I150" s="13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</row>
    <row r="151" spans="1:20" x14ac:dyDescent="0.25">
      <c r="A151" s="9" t="s">
        <v>137</v>
      </c>
    </row>
    <row r="152" spans="1:20" x14ac:dyDescent="0.25">
      <c r="A152">
        <v>275</v>
      </c>
      <c r="B152" t="s">
        <v>138</v>
      </c>
      <c r="C152" s="10">
        <v>11310</v>
      </c>
      <c r="D152" s="10">
        <v>385</v>
      </c>
      <c r="E152" s="10">
        <v>271.63</v>
      </c>
      <c r="F152" s="10">
        <v>0</v>
      </c>
      <c r="G152" s="10">
        <v>11966.63</v>
      </c>
      <c r="H152" s="10">
        <v>2035.67</v>
      </c>
      <c r="I152" s="10">
        <v>0.01</v>
      </c>
      <c r="J152" s="10">
        <v>735.15</v>
      </c>
      <c r="K152" s="10">
        <v>0</v>
      </c>
      <c r="L152" s="10">
        <v>3770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6540.83</v>
      </c>
      <c r="T152" s="10">
        <v>5425.8</v>
      </c>
    </row>
    <row r="153" spans="1:20" x14ac:dyDescent="0.25">
      <c r="A153">
        <v>348</v>
      </c>
      <c r="B153" t="s">
        <v>139</v>
      </c>
      <c r="C153" s="10">
        <v>29565.5</v>
      </c>
      <c r="D153" s="10">
        <v>783</v>
      </c>
      <c r="E153" s="10">
        <v>550.79</v>
      </c>
      <c r="F153" s="10">
        <v>750</v>
      </c>
      <c r="G153" s="10">
        <v>31649.29</v>
      </c>
      <c r="H153" s="10">
        <v>7430.24</v>
      </c>
      <c r="I153" s="10">
        <v>0.09</v>
      </c>
      <c r="J153" s="10">
        <v>1921.76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9352.09</v>
      </c>
      <c r="T153" s="10">
        <v>22297.200000000001</v>
      </c>
    </row>
    <row r="154" spans="1:20" x14ac:dyDescent="0.25">
      <c r="A154">
        <v>359</v>
      </c>
      <c r="B154" t="s">
        <v>140</v>
      </c>
      <c r="C154" s="10">
        <v>14440.5</v>
      </c>
      <c r="D154" s="10">
        <v>556.75</v>
      </c>
      <c r="E154" s="10">
        <v>392.04</v>
      </c>
      <c r="F154" s="10">
        <v>0</v>
      </c>
      <c r="G154" s="10">
        <v>15389.29</v>
      </c>
      <c r="H154" s="10">
        <v>2840.68</v>
      </c>
      <c r="I154" s="11">
        <v>-0.02</v>
      </c>
      <c r="J154" s="10">
        <v>938.63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3779.29</v>
      </c>
      <c r="T154" s="10">
        <v>11610</v>
      </c>
    </row>
    <row r="155" spans="1:20" x14ac:dyDescent="0.25">
      <c r="A155">
        <v>364</v>
      </c>
      <c r="B155" t="s">
        <v>141</v>
      </c>
      <c r="C155" s="10">
        <v>7591.5</v>
      </c>
      <c r="D155" s="10">
        <v>286.20999999999998</v>
      </c>
      <c r="E155" s="10">
        <v>172.25</v>
      </c>
      <c r="F155" s="10">
        <v>0</v>
      </c>
      <c r="G155" s="10">
        <v>8049.96</v>
      </c>
      <c r="H155" s="10">
        <v>1164.92</v>
      </c>
      <c r="I155" s="11">
        <v>-0.01</v>
      </c>
      <c r="J155" s="10">
        <v>493.45</v>
      </c>
      <c r="K155" s="10">
        <v>0</v>
      </c>
      <c r="L155" s="10">
        <v>1264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2922.36</v>
      </c>
      <c r="T155" s="10">
        <v>5127.6000000000004</v>
      </c>
    </row>
    <row r="156" spans="1:20" x14ac:dyDescent="0.25">
      <c r="A156">
        <v>380</v>
      </c>
      <c r="B156" t="s">
        <v>142</v>
      </c>
      <c r="C156" s="10">
        <v>7591.5</v>
      </c>
      <c r="D156" s="10">
        <v>286.20999999999998</v>
      </c>
      <c r="E156" s="10">
        <v>172.25</v>
      </c>
      <c r="F156" s="10">
        <v>0</v>
      </c>
      <c r="G156" s="10">
        <v>8049.96</v>
      </c>
      <c r="H156" s="10">
        <v>1164.92</v>
      </c>
      <c r="I156" s="10">
        <v>0</v>
      </c>
      <c r="J156" s="10">
        <v>493.45</v>
      </c>
      <c r="K156" s="10">
        <v>822.29</v>
      </c>
      <c r="L156" s="10">
        <v>0</v>
      </c>
      <c r="M156" s="10">
        <v>0</v>
      </c>
      <c r="N156" s="10">
        <v>0</v>
      </c>
      <c r="O156" s="10">
        <v>0</v>
      </c>
      <c r="P156" s="10">
        <v>1254.9000000000001</v>
      </c>
      <c r="Q156" s="10">
        <v>0</v>
      </c>
      <c r="R156" s="10">
        <v>0</v>
      </c>
      <c r="S156" s="10">
        <v>3735.56</v>
      </c>
      <c r="T156" s="10">
        <v>4314.3999999999996</v>
      </c>
    </row>
    <row r="157" spans="1:20" x14ac:dyDescent="0.25">
      <c r="A157" t="s">
        <v>24</v>
      </c>
      <c r="C157" t="s">
        <v>25</v>
      </c>
      <c r="D157" t="s">
        <v>25</v>
      </c>
      <c r="E157" t="s">
        <v>25</v>
      </c>
      <c r="F157" t="s">
        <v>25</v>
      </c>
      <c r="G157" t="s">
        <v>25</v>
      </c>
      <c r="H157" t="s">
        <v>25</v>
      </c>
      <c r="I157" t="s">
        <v>25</v>
      </c>
      <c r="J157" t="s">
        <v>25</v>
      </c>
      <c r="K157" t="s">
        <v>25</v>
      </c>
      <c r="L157" t="s">
        <v>25</v>
      </c>
      <c r="M157" t="s">
        <v>25</v>
      </c>
      <c r="N157" t="s">
        <v>25</v>
      </c>
      <c r="O157" t="s">
        <v>25</v>
      </c>
      <c r="P157" t="s">
        <v>25</v>
      </c>
      <c r="Q157" t="s">
        <v>25</v>
      </c>
      <c r="R157" t="s">
        <v>25</v>
      </c>
      <c r="S157" t="s">
        <v>25</v>
      </c>
      <c r="T157" t="s">
        <v>25</v>
      </c>
    </row>
    <row r="158" spans="1:20" x14ac:dyDescent="0.25">
      <c r="C158" s="12">
        <v>70499</v>
      </c>
      <c r="D158" s="12">
        <v>2297.17</v>
      </c>
      <c r="E158" s="12">
        <v>1558.96</v>
      </c>
      <c r="F158" s="12">
        <v>750</v>
      </c>
      <c r="G158" s="12">
        <v>75105.13</v>
      </c>
      <c r="H158" s="12">
        <v>14636.43</v>
      </c>
      <c r="I158" s="12">
        <v>7.0000000000000007E-2</v>
      </c>
      <c r="J158" s="12">
        <v>4582.4399999999996</v>
      </c>
      <c r="K158" s="12">
        <v>822.29</v>
      </c>
      <c r="L158" s="12">
        <v>5034</v>
      </c>
      <c r="M158" s="12">
        <v>0</v>
      </c>
      <c r="N158" s="12">
        <v>0</v>
      </c>
      <c r="O158" s="12">
        <v>0</v>
      </c>
      <c r="P158" s="12">
        <v>1254.9000000000001</v>
      </c>
      <c r="Q158" s="12">
        <v>0</v>
      </c>
      <c r="R158" s="12">
        <v>0</v>
      </c>
      <c r="S158" s="12">
        <v>26330.13</v>
      </c>
      <c r="T158" s="12">
        <v>48775</v>
      </c>
    </row>
    <row r="159" spans="1:20" x14ac:dyDescent="0.25"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</row>
    <row r="160" spans="1:20" x14ac:dyDescent="0.25">
      <c r="A160" s="9" t="s">
        <v>143</v>
      </c>
    </row>
    <row r="161" spans="1:20" x14ac:dyDescent="0.25">
      <c r="A161">
        <v>322</v>
      </c>
      <c r="B161" t="s">
        <v>144</v>
      </c>
      <c r="C161" s="10">
        <v>8676.5</v>
      </c>
      <c r="D161" s="10">
        <v>339.67</v>
      </c>
      <c r="E161" s="10">
        <v>239.75</v>
      </c>
      <c r="F161" s="10">
        <v>0</v>
      </c>
      <c r="G161" s="10">
        <v>9255.92</v>
      </c>
      <c r="H161" s="10">
        <v>1422.51</v>
      </c>
      <c r="I161" s="10">
        <v>0.04</v>
      </c>
      <c r="J161" s="10">
        <v>563.97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201</v>
      </c>
      <c r="R161" s="10">
        <v>0</v>
      </c>
      <c r="S161" s="10">
        <v>2187.52</v>
      </c>
      <c r="T161" s="10">
        <v>7068.4</v>
      </c>
    </row>
    <row r="162" spans="1:20" x14ac:dyDescent="0.25">
      <c r="A162">
        <v>367</v>
      </c>
      <c r="B162" t="s">
        <v>145</v>
      </c>
      <c r="C162" s="10">
        <v>8676.5</v>
      </c>
      <c r="D162" s="10">
        <v>339.67</v>
      </c>
      <c r="E162" s="10">
        <v>239.75</v>
      </c>
      <c r="F162" s="10">
        <v>750</v>
      </c>
      <c r="G162" s="10">
        <v>10005.92</v>
      </c>
      <c r="H162" s="10">
        <v>1422.51</v>
      </c>
      <c r="I162" s="10">
        <v>0.04</v>
      </c>
      <c r="J162" s="10">
        <v>563.97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246</v>
      </c>
      <c r="R162" s="10">
        <v>0</v>
      </c>
      <c r="S162" s="10">
        <v>2232.52</v>
      </c>
      <c r="T162" s="10">
        <v>7773.4</v>
      </c>
    </row>
    <row r="163" spans="1:20" x14ac:dyDescent="0.25">
      <c r="A163">
        <v>375</v>
      </c>
      <c r="B163" t="s">
        <v>146</v>
      </c>
      <c r="C163" s="10">
        <v>7591.5</v>
      </c>
      <c r="D163" s="10">
        <v>286.20999999999998</v>
      </c>
      <c r="E163" s="10">
        <v>172.25</v>
      </c>
      <c r="F163" s="10">
        <v>0</v>
      </c>
      <c r="G163" s="10">
        <v>8049.96</v>
      </c>
      <c r="H163" s="10">
        <v>1164.92</v>
      </c>
      <c r="I163" s="11">
        <v>-0.01</v>
      </c>
      <c r="J163" s="10">
        <v>493.45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174</v>
      </c>
      <c r="R163" s="10">
        <v>0</v>
      </c>
      <c r="S163" s="10">
        <v>1832.36</v>
      </c>
      <c r="T163" s="10">
        <v>6217.6</v>
      </c>
    </row>
    <row r="164" spans="1:20" x14ac:dyDescent="0.25">
      <c r="A164">
        <v>240</v>
      </c>
      <c r="B164" t="s">
        <v>147</v>
      </c>
      <c r="C164" s="10">
        <v>29565.5</v>
      </c>
      <c r="D164" s="10">
        <v>783</v>
      </c>
      <c r="E164" s="10">
        <v>550.79</v>
      </c>
      <c r="F164" s="10">
        <v>0</v>
      </c>
      <c r="G164" s="10">
        <v>30899.29</v>
      </c>
      <c r="H164" s="10">
        <v>7430.24</v>
      </c>
      <c r="I164" s="10">
        <v>0.09</v>
      </c>
      <c r="J164" s="10">
        <v>1921.76</v>
      </c>
      <c r="K164" s="10">
        <v>0</v>
      </c>
      <c r="L164" s="10">
        <v>4939</v>
      </c>
      <c r="M164" s="10">
        <v>0</v>
      </c>
      <c r="N164" s="10">
        <v>0</v>
      </c>
      <c r="O164" s="10">
        <v>0</v>
      </c>
      <c r="P164" s="10">
        <v>0</v>
      </c>
      <c r="Q164" s="10">
        <v>890</v>
      </c>
      <c r="R164" s="10">
        <v>0</v>
      </c>
      <c r="S164" s="10">
        <v>15181.09</v>
      </c>
      <c r="T164" s="10">
        <v>15718.2</v>
      </c>
    </row>
    <row r="165" spans="1:20" x14ac:dyDescent="0.25">
      <c r="A165">
        <v>30391</v>
      </c>
      <c r="B165" t="s">
        <v>148</v>
      </c>
      <c r="C165" s="10">
        <v>11310</v>
      </c>
      <c r="D165" s="10">
        <v>385</v>
      </c>
      <c r="E165" s="10">
        <v>271.63</v>
      </c>
      <c r="F165" s="10">
        <v>0</v>
      </c>
      <c r="G165" s="10">
        <v>11966.63</v>
      </c>
      <c r="H165" s="10">
        <v>2035.67</v>
      </c>
      <c r="I165" s="10">
        <v>0.04</v>
      </c>
      <c r="J165" s="10">
        <v>735.15</v>
      </c>
      <c r="K165" s="10">
        <v>2743.77</v>
      </c>
      <c r="L165" s="10">
        <v>1350</v>
      </c>
      <c r="M165" s="10">
        <v>0</v>
      </c>
      <c r="N165" s="10">
        <v>0</v>
      </c>
      <c r="O165" s="10">
        <v>0</v>
      </c>
      <c r="P165" s="10">
        <v>0</v>
      </c>
      <c r="Q165" s="10">
        <v>192</v>
      </c>
      <c r="R165" s="10">
        <v>0</v>
      </c>
      <c r="S165" s="10">
        <v>7056.63</v>
      </c>
      <c r="T165" s="10">
        <v>4910</v>
      </c>
    </row>
    <row r="166" spans="1:20" x14ac:dyDescent="0.25">
      <c r="A166" t="s">
        <v>24</v>
      </c>
      <c r="C166" t="s">
        <v>25</v>
      </c>
      <c r="D166" t="s">
        <v>25</v>
      </c>
      <c r="E166" t="s">
        <v>25</v>
      </c>
      <c r="F166" t="s">
        <v>25</v>
      </c>
      <c r="G166" t="s">
        <v>25</v>
      </c>
      <c r="H166" t="s">
        <v>25</v>
      </c>
      <c r="I166" t="s">
        <v>25</v>
      </c>
      <c r="J166" t="s">
        <v>25</v>
      </c>
      <c r="K166" t="s">
        <v>25</v>
      </c>
      <c r="L166" t="s">
        <v>25</v>
      </c>
      <c r="M166" t="s">
        <v>25</v>
      </c>
      <c r="N166" t="s">
        <v>25</v>
      </c>
      <c r="O166" t="s">
        <v>25</v>
      </c>
      <c r="P166" t="s">
        <v>25</v>
      </c>
      <c r="Q166" t="s">
        <v>25</v>
      </c>
      <c r="R166" t="s">
        <v>25</v>
      </c>
      <c r="S166" t="s">
        <v>25</v>
      </c>
      <c r="T166" t="s">
        <v>25</v>
      </c>
    </row>
    <row r="167" spans="1:20" x14ac:dyDescent="0.25">
      <c r="C167" s="12">
        <v>65820</v>
      </c>
      <c r="D167" s="12">
        <v>2133.5500000000002</v>
      </c>
      <c r="E167" s="12">
        <v>1474.17</v>
      </c>
      <c r="F167" s="12">
        <v>750</v>
      </c>
      <c r="G167" s="12">
        <v>70177.72</v>
      </c>
      <c r="H167" s="12">
        <v>13475.85</v>
      </c>
      <c r="I167" s="12">
        <v>0.2</v>
      </c>
      <c r="J167" s="12">
        <v>4278.3</v>
      </c>
      <c r="K167" s="12">
        <v>2743.77</v>
      </c>
      <c r="L167" s="12">
        <v>6289</v>
      </c>
      <c r="M167" s="12">
        <v>0</v>
      </c>
      <c r="N167" s="12">
        <v>0</v>
      </c>
      <c r="O167" s="12">
        <v>0</v>
      </c>
      <c r="P167" s="12">
        <v>0</v>
      </c>
      <c r="Q167" s="12">
        <v>1703</v>
      </c>
      <c r="R167" s="12">
        <v>0</v>
      </c>
      <c r="S167" s="12">
        <v>28490.12</v>
      </c>
      <c r="T167" s="12">
        <v>41687.599999999999</v>
      </c>
    </row>
    <row r="168" spans="1:20" x14ac:dyDescent="0.25"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</row>
    <row r="169" spans="1:20" x14ac:dyDescent="0.25">
      <c r="A169" s="9" t="s">
        <v>149</v>
      </c>
    </row>
    <row r="170" spans="1:20" x14ac:dyDescent="0.25">
      <c r="A170">
        <v>28</v>
      </c>
      <c r="B170" t="s">
        <v>150</v>
      </c>
      <c r="C170" s="10">
        <v>14440.5</v>
      </c>
      <c r="D170" s="10">
        <v>556.75</v>
      </c>
      <c r="E170" s="10">
        <v>392.04</v>
      </c>
      <c r="F170" s="10">
        <v>0</v>
      </c>
      <c r="G170" s="10">
        <v>15389.29</v>
      </c>
      <c r="H170" s="10">
        <v>2840.68</v>
      </c>
      <c r="I170" s="11">
        <v>-0.02</v>
      </c>
      <c r="J170" s="10">
        <v>938.63</v>
      </c>
      <c r="K170" s="10">
        <v>0</v>
      </c>
      <c r="L170" s="10">
        <v>4584</v>
      </c>
      <c r="M170" s="10">
        <v>0</v>
      </c>
      <c r="N170" s="10">
        <v>0</v>
      </c>
      <c r="O170" s="10">
        <v>663</v>
      </c>
      <c r="P170" s="10">
        <v>0</v>
      </c>
      <c r="Q170" s="10">
        <v>0</v>
      </c>
      <c r="R170" s="10">
        <v>0</v>
      </c>
      <c r="S170" s="10">
        <v>9026.2900000000009</v>
      </c>
      <c r="T170" s="10">
        <v>6363</v>
      </c>
    </row>
    <row r="171" spans="1:20" x14ac:dyDescent="0.25">
      <c r="A171">
        <v>281</v>
      </c>
      <c r="B171" t="s">
        <v>151</v>
      </c>
      <c r="C171" s="10">
        <v>7591.5</v>
      </c>
      <c r="D171" s="10">
        <v>286.20999999999998</v>
      </c>
      <c r="E171" s="10">
        <v>172.25</v>
      </c>
      <c r="F171" s="10">
        <v>0</v>
      </c>
      <c r="G171" s="10">
        <v>8049.96</v>
      </c>
      <c r="H171" s="10">
        <v>1164.92</v>
      </c>
      <c r="I171" s="11">
        <v>-0.01</v>
      </c>
      <c r="J171" s="10">
        <v>493.45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1658.36</v>
      </c>
      <c r="T171" s="10">
        <v>6391.6</v>
      </c>
    </row>
    <row r="172" spans="1:20" x14ac:dyDescent="0.25">
      <c r="A172">
        <v>31</v>
      </c>
      <c r="B172" t="s">
        <v>152</v>
      </c>
      <c r="C172" s="10">
        <v>14440.5</v>
      </c>
      <c r="D172" s="10">
        <v>556.75</v>
      </c>
      <c r="E172" s="10">
        <v>392.04</v>
      </c>
      <c r="F172" s="10">
        <v>0</v>
      </c>
      <c r="G172" s="10">
        <v>15389.29</v>
      </c>
      <c r="H172" s="10">
        <v>2840.68</v>
      </c>
      <c r="I172" s="10">
        <v>0.03</v>
      </c>
      <c r="J172" s="10">
        <v>938.63</v>
      </c>
      <c r="K172" s="10">
        <v>0</v>
      </c>
      <c r="L172" s="10">
        <v>2000</v>
      </c>
      <c r="M172" s="10">
        <v>0</v>
      </c>
      <c r="N172" s="10">
        <v>3286.75</v>
      </c>
      <c r="O172" s="10">
        <v>474</v>
      </c>
      <c r="P172" s="10">
        <v>0</v>
      </c>
      <c r="Q172" s="10">
        <v>0</v>
      </c>
      <c r="R172" s="10">
        <v>0</v>
      </c>
      <c r="S172" s="10">
        <v>9540.09</v>
      </c>
      <c r="T172" s="10">
        <v>5849.2</v>
      </c>
    </row>
    <row r="173" spans="1:20" x14ac:dyDescent="0.25">
      <c r="A173">
        <v>313</v>
      </c>
      <c r="B173" t="s">
        <v>153</v>
      </c>
      <c r="C173" s="10">
        <v>14440.5</v>
      </c>
      <c r="D173" s="10">
        <v>556.75</v>
      </c>
      <c r="E173" s="10">
        <v>392.04</v>
      </c>
      <c r="F173" s="10">
        <v>0</v>
      </c>
      <c r="G173" s="10">
        <v>15389.29</v>
      </c>
      <c r="H173" s="10">
        <v>2840.68</v>
      </c>
      <c r="I173" s="11">
        <v>-0.02</v>
      </c>
      <c r="J173" s="10">
        <v>938.63</v>
      </c>
      <c r="K173" s="10">
        <v>0</v>
      </c>
      <c r="L173" s="10">
        <v>3073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6852.29</v>
      </c>
      <c r="T173" s="10">
        <v>8537</v>
      </c>
    </row>
    <row r="174" spans="1:20" x14ac:dyDescent="0.25">
      <c r="A174">
        <v>314</v>
      </c>
      <c r="B174" t="s">
        <v>154</v>
      </c>
      <c r="C174" s="10">
        <v>9716.5</v>
      </c>
      <c r="D174" s="10">
        <v>363.42</v>
      </c>
      <c r="E174" s="10">
        <v>255.96</v>
      </c>
      <c r="F174" s="10">
        <v>0</v>
      </c>
      <c r="G174" s="10">
        <v>10335.879999999999</v>
      </c>
      <c r="H174" s="10">
        <v>1653.19</v>
      </c>
      <c r="I174" s="11">
        <v>-0.08</v>
      </c>
      <c r="J174" s="10">
        <v>631.57000000000005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393</v>
      </c>
      <c r="R174" s="10">
        <v>0</v>
      </c>
      <c r="S174" s="10">
        <v>2677.68</v>
      </c>
      <c r="T174" s="10">
        <v>7658.2</v>
      </c>
    </row>
    <row r="175" spans="1:20" x14ac:dyDescent="0.25">
      <c r="A175">
        <v>315</v>
      </c>
      <c r="B175" t="s">
        <v>155</v>
      </c>
      <c r="C175" s="10">
        <v>9716.5</v>
      </c>
      <c r="D175" s="10">
        <v>363.42</v>
      </c>
      <c r="E175" s="10">
        <v>255.96</v>
      </c>
      <c r="F175" s="10">
        <v>0</v>
      </c>
      <c r="G175" s="10">
        <v>10335.879999999999</v>
      </c>
      <c r="H175" s="10">
        <v>1653.19</v>
      </c>
      <c r="I175" s="11">
        <v>-0.08</v>
      </c>
      <c r="J175" s="10">
        <v>631.57000000000005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3494.2</v>
      </c>
      <c r="Q175" s="10">
        <v>770</v>
      </c>
      <c r="R175" s="10">
        <v>0</v>
      </c>
      <c r="S175" s="10">
        <v>6548.88</v>
      </c>
      <c r="T175" s="10">
        <v>3787</v>
      </c>
    </row>
    <row r="176" spans="1:20" x14ac:dyDescent="0.25">
      <c r="A176">
        <v>316</v>
      </c>
      <c r="B176" t="s">
        <v>156</v>
      </c>
      <c r="C176" s="10">
        <v>9716.5</v>
      </c>
      <c r="D176" s="10">
        <v>363.42</v>
      </c>
      <c r="E176" s="10">
        <v>255.96</v>
      </c>
      <c r="F176" s="10">
        <v>0</v>
      </c>
      <c r="G176" s="10">
        <v>10335.879999999999</v>
      </c>
      <c r="H176" s="10">
        <v>1653.19</v>
      </c>
      <c r="I176" s="11">
        <v>-0.08</v>
      </c>
      <c r="J176" s="10">
        <v>631.57000000000005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284</v>
      </c>
      <c r="R176" s="10">
        <v>0</v>
      </c>
      <c r="S176" s="10">
        <v>2568.6799999999998</v>
      </c>
      <c r="T176" s="10">
        <v>7767.2</v>
      </c>
    </row>
    <row r="177" spans="1:20" x14ac:dyDescent="0.25">
      <c r="A177">
        <v>317</v>
      </c>
      <c r="B177" t="s">
        <v>157</v>
      </c>
      <c r="C177" s="10">
        <v>9716.5</v>
      </c>
      <c r="D177" s="10">
        <v>363.42</v>
      </c>
      <c r="E177" s="10">
        <v>255.96</v>
      </c>
      <c r="F177" s="10">
        <v>0</v>
      </c>
      <c r="G177" s="10">
        <v>10335.879999999999</v>
      </c>
      <c r="H177" s="10">
        <v>1653.19</v>
      </c>
      <c r="I177" s="11">
        <v>-0.08</v>
      </c>
      <c r="J177" s="10">
        <v>631.57000000000005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3494.2</v>
      </c>
      <c r="Q177" s="10">
        <v>181</v>
      </c>
      <c r="R177" s="10">
        <v>0</v>
      </c>
      <c r="S177" s="10">
        <v>5959.88</v>
      </c>
      <c r="T177" s="10">
        <v>4376</v>
      </c>
    </row>
    <row r="178" spans="1:20" x14ac:dyDescent="0.25">
      <c r="A178">
        <v>352</v>
      </c>
      <c r="B178" t="s">
        <v>158</v>
      </c>
      <c r="C178" s="10">
        <v>11310</v>
      </c>
      <c r="D178" s="10">
        <v>385</v>
      </c>
      <c r="E178" s="10">
        <v>271.63</v>
      </c>
      <c r="F178" s="10">
        <v>0</v>
      </c>
      <c r="G178" s="10">
        <v>11966.63</v>
      </c>
      <c r="H178" s="10">
        <v>2035.67</v>
      </c>
      <c r="I178" s="10">
        <v>0.01</v>
      </c>
      <c r="J178" s="10">
        <v>735.15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2770.83</v>
      </c>
      <c r="T178" s="10">
        <v>9195.7999999999993</v>
      </c>
    </row>
    <row r="179" spans="1:20" x14ac:dyDescent="0.25">
      <c r="A179">
        <v>353</v>
      </c>
      <c r="B179" t="s">
        <v>159</v>
      </c>
      <c r="C179" s="10">
        <v>11310</v>
      </c>
      <c r="D179" s="10">
        <v>385</v>
      </c>
      <c r="E179" s="10">
        <v>271.63</v>
      </c>
      <c r="F179" s="10">
        <v>0</v>
      </c>
      <c r="G179" s="10">
        <v>11966.63</v>
      </c>
      <c r="H179" s="10">
        <v>2035.67</v>
      </c>
      <c r="I179" s="10">
        <v>0.01</v>
      </c>
      <c r="J179" s="10">
        <v>735.15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2770.83</v>
      </c>
      <c r="T179" s="10">
        <v>9195.7999999999993</v>
      </c>
    </row>
    <row r="180" spans="1:20" x14ac:dyDescent="0.25">
      <c r="A180">
        <v>387</v>
      </c>
      <c r="B180" t="s">
        <v>160</v>
      </c>
      <c r="C180" s="10">
        <v>9716.5</v>
      </c>
      <c r="D180" s="10">
        <v>363.42</v>
      </c>
      <c r="E180" s="10">
        <v>255.96</v>
      </c>
      <c r="F180" s="10">
        <v>0</v>
      </c>
      <c r="G180" s="10">
        <v>10335.879999999999</v>
      </c>
      <c r="H180" s="10">
        <v>1653.19</v>
      </c>
      <c r="I180" s="11">
        <v>-0.08</v>
      </c>
      <c r="J180" s="10">
        <v>631.57000000000005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2284.6799999999998</v>
      </c>
      <c r="T180" s="10">
        <v>8051.2</v>
      </c>
    </row>
    <row r="181" spans="1:20" x14ac:dyDescent="0.25">
      <c r="A181">
        <v>95</v>
      </c>
      <c r="B181" t="s">
        <v>161</v>
      </c>
      <c r="C181" s="10">
        <v>11310</v>
      </c>
      <c r="D181" s="10">
        <v>385</v>
      </c>
      <c r="E181" s="10">
        <v>271.63</v>
      </c>
      <c r="F181" s="10">
        <v>0</v>
      </c>
      <c r="G181" s="10">
        <v>11966.63</v>
      </c>
      <c r="H181" s="10">
        <v>2035.67</v>
      </c>
      <c r="I181" s="10">
        <v>0.01</v>
      </c>
      <c r="J181" s="10">
        <v>735.15</v>
      </c>
      <c r="K181" s="10">
        <v>0</v>
      </c>
      <c r="L181" s="10">
        <v>2605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5375.83</v>
      </c>
      <c r="T181" s="10">
        <v>6590.8</v>
      </c>
    </row>
    <row r="182" spans="1:20" x14ac:dyDescent="0.25">
      <c r="A182">
        <v>110</v>
      </c>
      <c r="B182" t="s">
        <v>162</v>
      </c>
      <c r="C182" s="10">
        <v>11310</v>
      </c>
      <c r="D182" s="10">
        <v>385</v>
      </c>
      <c r="E182" s="10">
        <v>271.63</v>
      </c>
      <c r="F182" s="10">
        <v>0</v>
      </c>
      <c r="G182" s="10">
        <v>11966.63</v>
      </c>
      <c r="H182" s="10">
        <v>2035.67</v>
      </c>
      <c r="I182" s="11">
        <v>-0.01</v>
      </c>
      <c r="J182" s="10">
        <v>735.15</v>
      </c>
      <c r="K182" s="10">
        <v>2743.77</v>
      </c>
      <c r="L182" s="10">
        <v>117</v>
      </c>
      <c r="M182" s="10">
        <v>0</v>
      </c>
      <c r="N182" s="10">
        <v>0</v>
      </c>
      <c r="O182" s="10">
        <v>0</v>
      </c>
      <c r="P182" s="10">
        <v>2795.05</v>
      </c>
      <c r="Q182" s="10">
        <v>0</v>
      </c>
      <c r="R182" s="10">
        <v>0</v>
      </c>
      <c r="S182" s="10">
        <v>8426.6299999999992</v>
      </c>
      <c r="T182" s="10">
        <v>3540</v>
      </c>
    </row>
    <row r="183" spans="1:20" x14ac:dyDescent="0.25">
      <c r="A183">
        <v>255</v>
      </c>
      <c r="B183" t="s">
        <v>163</v>
      </c>
      <c r="C183" s="10">
        <v>37293</v>
      </c>
      <c r="D183" s="10">
        <v>799.21</v>
      </c>
      <c r="E183" s="10">
        <v>575.63</v>
      </c>
      <c r="F183" s="10">
        <v>750</v>
      </c>
      <c r="G183" s="10">
        <v>39417.839999999997</v>
      </c>
      <c r="H183" s="10">
        <v>9760.7999999999993</v>
      </c>
      <c r="I183" s="11">
        <v>-0.01</v>
      </c>
      <c r="J183" s="10">
        <v>2424.0500000000002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12184.84</v>
      </c>
      <c r="T183" s="10">
        <v>27233</v>
      </c>
    </row>
    <row r="184" spans="1:20" x14ac:dyDescent="0.25">
      <c r="A184" t="s">
        <v>24</v>
      </c>
      <c r="C184" t="s">
        <v>25</v>
      </c>
      <c r="D184" t="s">
        <v>25</v>
      </c>
      <c r="E184" t="s">
        <v>25</v>
      </c>
      <c r="F184" t="s">
        <v>25</v>
      </c>
      <c r="G184" t="s">
        <v>25</v>
      </c>
      <c r="H184" t="s">
        <v>25</v>
      </c>
      <c r="I184" t="s">
        <v>25</v>
      </c>
      <c r="J184" t="s">
        <v>25</v>
      </c>
      <c r="K184" t="s">
        <v>25</v>
      </c>
      <c r="L184" t="s">
        <v>25</v>
      </c>
      <c r="M184" t="s">
        <v>25</v>
      </c>
      <c r="N184" t="s">
        <v>25</v>
      </c>
      <c r="O184" t="s">
        <v>25</v>
      </c>
      <c r="P184" t="s">
        <v>25</v>
      </c>
      <c r="Q184" t="s">
        <v>25</v>
      </c>
      <c r="R184" t="s">
        <v>25</v>
      </c>
      <c r="S184" t="s">
        <v>25</v>
      </c>
      <c r="T184" t="s">
        <v>25</v>
      </c>
    </row>
    <row r="185" spans="1:20" x14ac:dyDescent="0.25">
      <c r="C185" s="12">
        <v>182028.5</v>
      </c>
      <c r="D185" s="12">
        <v>6112.77</v>
      </c>
      <c r="E185" s="12">
        <v>4290.32</v>
      </c>
      <c r="F185" s="12">
        <v>750</v>
      </c>
      <c r="G185" s="12">
        <v>193181.59</v>
      </c>
      <c r="H185" s="12">
        <v>35856.39</v>
      </c>
      <c r="I185" s="13">
        <v>-0.41</v>
      </c>
      <c r="J185" s="12">
        <v>11831.84</v>
      </c>
      <c r="K185" s="12">
        <v>2743.77</v>
      </c>
      <c r="L185" s="12">
        <v>12379</v>
      </c>
      <c r="M185" s="12">
        <v>0</v>
      </c>
      <c r="N185" s="12">
        <v>3286.75</v>
      </c>
      <c r="O185" s="12">
        <v>1137</v>
      </c>
      <c r="P185" s="12">
        <v>9783.4500000000007</v>
      </c>
      <c r="Q185" s="12">
        <v>1628</v>
      </c>
      <c r="R185" s="12">
        <v>0</v>
      </c>
      <c r="S185" s="12">
        <v>78645.789999999994</v>
      </c>
      <c r="T185" s="12">
        <v>114535.8</v>
      </c>
    </row>
    <row r="186" spans="1:20" x14ac:dyDescent="0.25">
      <c r="C186" s="12"/>
      <c r="D186" s="12"/>
      <c r="E186" s="12"/>
      <c r="F186" s="12"/>
      <c r="G186" s="12"/>
      <c r="H186" s="12"/>
      <c r="I186" s="13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</row>
    <row r="187" spans="1:20" x14ac:dyDescent="0.25">
      <c r="A187" s="9" t="s">
        <v>164</v>
      </c>
    </row>
    <row r="188" spans="1:20" x14ac:dyDescent="0.25">
      <c r="A188">
        <v>296</v>
      </c>
      <c r="B188" t="s">
        <v>165</v>
      </c>
      <c r="C188" s="10">
        <v>8676.5</v>
      </c>
      <c r="D188" s="10">
        <v>339.67</v>
      </c>
      <c r="E188" s="10">
        <v>239.75</v>
      </c>
      <c r="F188" s="10">
        <v>0</v>
      </c>
      <c r="G188" s="10">
        <v>9255.92</v>
      </c>
      <c r="H188" s="10">
        <v>1422.51</v>
      </c>
      <c r="I188" s="10">
        <v>0.04</v>
      </c>
      <c r="J188" s="10">
        <v>563.97</v>
      </c>
      <c r="K188" s="10">
        <v>0</v>
      </c>
      <c r="L188" s="10">
        <v>0</v>
      </c>
      <c r="M188" s="10">
        <v>0</v>
      </c>
      <c r="N188" s="10">
        <v>0</v>
      </c>
      <c r="O188" s="10">
        <v>235</v>
      </c>
      <c r="P188" s="10">
        <v>0</v>
      </c>
      <c r="Q188" s="10">
        <v>0</v>
      </c>
      <c r="R188" s="10">
        <v>0</v>
      </c>
      <c r="S188" s="10">
        <v>2221.52</v>
      </c>
      <c r="T188" s="10">
        <v>7034.4</v>
      </c>
    </row>
    <row r="189" spans="1:20" x14ac:dyDescent="0.25">
      <c r="A189">
        <v>303</v>
      </c>
      <c r="B189" t="s">
        <v>166</v>
      </c>
      <c r="C189" s="10">
        <v>42995</v>
      </c>
      <c r="D189" s="10">
        <v>812.5</v>
      </c>
      <c r="E189" s="10">
        <v>583</v>
      </c>
      <c r="F189" s="10">
        <v>0</v>
      </c>
      <c r="G189" s="10">
        <v>44390.5</v>
      </c>
      <c r="H189" s="10">
        <v>11477.6</v>
      </c>
      <c r="I189" s="10">
        <v>0.02</v>
      </c>
      <c r="J189" s="10">
        <v>2794.68</v>
      </c>
      <c r="K189" s="10">
        <v>0</v>
      </c>
      <c r="L189" s="10">
        <v>1500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15772.3</v>
      </c>
      <c r="T189" s="10">
        <v>28618.2</v>
      </c>
    </row>
    <row r="190" spans="1:20" x14ac:dyDescent="0.25">
      <c r="A190">
        <v>304</v>
      </c>
      <c r="B190" t="s">
        <v>167</v>
      </c>
      <c r="C190" s="10">
        <v>11310</v>
      </c>
      <c r="D190" s="10">
        <v>385</v>
      </c>
      <c r="E190" s="10">
        <v>271.63</v>
      </c>
      <c r="F190" s="10">
        <v>0</v>
      </c>
      <c r="G190" s="10">
        <v>11966.63</v>
      </c>
      <c r="H190" s="10">
        <v>2035.67</v>
      </c>
      <c r="I190" s="10">
        <v>0.01</v>
      </c>
      <c r="J190" s="10">
        <v>735.15</v>
      </c>
      <c r="K190" s="10">
        <v>0</v>
      </c>
      <c r="L190" s="10">
        <v>3612</v>
      </c>
      <c r="M190" s="10">
        <v>0</v>
      </c>
      <c r="N190" s="10">
        <v>0</v>
      </c>
      <c r="O190" s="10">
        <v>0</v>
      </c>
      <c r="P190" s="10">
        <v>0</v>
      </c>
      <c r="Q190" s="10">
        <v>185</v>
      </c>
      <c r="R190" s="10">
        <v>0</v>
      </c>
      <c r="S190" s="10">
        <v>6567.83</v>
      </c>
      <c r="T190" s="10">
        <v>5398.8</v>
      </c>
    </row>
    <row r="191" spans="1:20" x14ac:dyDescent="0.25">
      <c r="A191">
        <v>305</v>
      </c>
      <c r="B191" t="s">
        <v>168</v>
      </c>
      <c r="C191" s="10">
        <v>11310</v>
      </c>
      <c r="D191" s="10">
        <v>385</v>
      </c>
      <c r="E191" s="10">
        <v>271.63</v>
      </c>
      <c r="F191" s="10">
        <v>0</v>
      </c>
      <c r="G191" s="10">
        <v>11966.63</v>
      </c>
      <c r="H191" s="10">
        <v>2035.67</v>
      </c>
      <c r="I191" s="11">
        <v>-0.08</v>
      </c>
      <c r="J191" s="10">
        <v>735.15</v>
      </c>
      <c r="K191" s="10">
        <v>2719.49</v>
      </c>
      <c r="L191" s="10">
        <v>2889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8379.23</v>
      </c>
      <c r="T191" s="10">
        <v>3587.4</v>
      </c>
    </row>
    <row r="192" spans="1:20" x14ac:dyDescent="0.25">
      <c r="A192">
        <v>306</v>
      </c>
      <c r="B192" t="s">
        <v>169</v>
      </c>
      <c r="C192" s="10">
        <v>11310</v>
      </c>
      <c r="D192" s="10">
        <v>385</v>
      </c>
      <c r="E192" s="10">
        <v>271.63</v>
      </c>
      <c r="F192" s="10">
        <v>0</v>
      </c>
      <c r="G192" s="10">
        <v>11966.63</v>
      </c>
      <c r="H192" s="10">
        <v>2035.67</v>
      </c>
      <c r="I192" s="10">
        <v>0.01</v>
      </c>
      <c r="J192" s="10">
        <v>735.15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2770.83</v>
      </c>
      <c r="T192" s="10">
        <v>9195.7999999999993</v>
      </c>
    </row>
    <row r="193" spans="1:20" x14ac:dyDescent="0.25">
      <c r="A193">
        <v>310</v>
      </c>
      <c r="B193" t="s">
        <v>170</v>
      </c>
      <c r="C193" s="10">
        <v>7591.5</v>
      </c>
      <c r="D193" s="10">
        <v>286.20999999999998</v>
      </c>
      <c r="E193" s="10">
        <v>172.25</v>
      </c>
      <c r="F193" s="10">
        <v>0</v>
      </c>
      <c r="G193" s="10">
        <v>8049.96</v>
      </c>
      <c r="H193" s="10">
        <v>1164.92</v>
      </c>
      <c r="I193" s="11">
        <v>-0.01</v>
      </c>
      <c r="J193" s="10">
        <v>493.45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423</v>
      </c>
      <c r="R193" s="10">
        <v>0</v>
      </c>
      <c r="S193" s="10">
        <v>2081.36</v>
      </c>
      <c r="T193" s="10">
        <v>5968.6</v>
      </c>
    </row>
    <row r="194" spans="1:20" x14ac:dyDescent="0.25">
      <c r="A194">
        <v>318</v>
      </c>
      <c r="B194" t="s">
        <v>171</v>
      </c>
      <c r="C194" s="10">
        <v>8676.5</v>
      </c>
      <c r="D194" s="10">
        <v>339.67</v>
      </c>
      <c r="E194" s="10">
        <v>239.75</v>
      </c>
      <c r="F194" s="10">
        <v>0</v>
      </c>
      <c r="G194" s="10">
        <v>9255.92</v>
      </c>
      <c r="H194" s="10">
        <v>1422.51</v>
      </c>
      <c r="I194" s="10">
        <v>0.04</v>
      </c>
      <c r="J194" s="10">
        <v>563.97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327</v>
      </c>
      <c r="R194" s="10">
        <v>0</v>
      </c>
      <c r="S194" s="10">
        <v>2313.52</v>
      </c>
      <c r="T194" s="10">
        <v>6942.4</v>
      </c>
    </row>
    <row r="195" spans="1:20" x14ac:dyDescent="0.25">
      <c r="A195">
        <v>379</v>
      </c>
      <c r="B195" t="s">
        <v>172</v>
      </c>
      <c r="C195" s="10">
        <v>9716.5</v>
      </c>
      <c r="D195" s="10">
        <v>363.42</v>
      </c>
      <c r="E195" s="10">
        <v>255.96</v>
      </c>
      <c r="F195" s="10">
        <v>0</v>
      </c>
      <c r="G195" s="10">
        <v>10335.879999999999</v>
      </c>
      <c r="H195" s="10">
        <v>1653.19</v>
      </c>
      <c r="I195" s="10">
        <v>0.12</v>
      </c>
      <c r="J195" s="10">
        <v>631.57000000000005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2284.88</v>
      </c>
      <c r="T195" s="10">
        <v>8051</v>
      </c>
    </row>
    <row r="196" spans="1:20" x14ac:dyDescent="0.25">
      <c r="A196" t="s">
        <v>24</v>
      </c>
      <c r="C196" t="s">
        <v>25</v>
      </c>
      <c r="D196" t="s">
        <v>25</v>
      </c>
      <c r="E196" t="s">
        <v>25</v>
      </c>
      <c r="F196" t="s">
        <v>25</v>
      </c>
      <c r="G196" t="s">
        <v>25</v>
      </c>
      <c r="H196" t="s">
        <v>25</v>
      </c>
      <c r="I196" t="s">
        <v>25</v>
      </c>
      <c r="J196" t="s">
        <v>25</v>
      </c>
      <c r="K196" t="s">
        <v>25</v>
      </c>
      <c r="L196" t="s">
        <v>25</v>
      </c>
      <c r="M196" t="s">
        <v>25</v>
      </c>
      <c r="N196" t="s">
        <v>25</v>
      </c>
      <c r="O196" t="s">
        <v>25</v>
      </c>
      <c r="P196" t="s">
        <v>25</v>
      </c>
      <c r="Q196" t="s">
        <v>25</v>
      </c>
      <c r="R196" t="s">
        <v>25</v>
      </c>
      <c r="S196" t="s">
        <v>25</v>
      </c>
      <c r="T196" t="s">
        <v>25</v>
      </c>
    </row>
    <row r="197" spans="1:20" x14ac:dyDescent="0.25">
      <c r="C197" s="12">
        <v>111586</v>
      </c>
      <c r="D197" s="12">
        <v>3296.47</v>
      </c>
      <c r="E197" s="12">
        <v>2305.6</v>
      </c>
      <c r="F197" s="12">
        <v>0</v>
      </c>
      <c r="G197" s="12">
        <v>117188.07</v>
      </c>
      <c r="H197" s="12">
        <v>23247.74</v>
      </c>
      <c r="I197" s="12">
        <v>0.15</v>
      </c>
      <c r="J197" s="12">
        <v>7253.09</v>
      </c>
      <c r="K197" s="12">
        <v>2719.49</v>
      </c>
      <c r="L197" s="12">
        <v>8001</v>
      </c>
      <c r="M197" s="12">
        <v>0</v>
      </c>
      <c r="N197" s="12">
        <v>0</v>
      </c>
      <c r="O197" s="12">
        <v>235</v>
      </c>
      <c r="P197" s="12">
        <v>0</v>
      </c>
      <c r="Q197" s="12">
        <v>935</v>
      </c>
      <c r="R197" s="12">
        <v>0</v>
      </c>
      <c r="S197" s="12">
        <v>42391.47</v>
      </c>
      <c r="T197" s="12">
        <v>74796.600000000006</v>
      </c>
    </row>
    <row r="198" spans="1:20" x14ac:dyDescent="0.25"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</row>
    <row r="199" spans="1:20" x14ac:dyDescent="0.25">
      <c r="A199" s="9" t="s">
        <v>173</v>
      </c>
    </row>
    <row r="200" spans="1:20" x14ac:dyDescent="0.25">
      <c r="A200">
        <v>301</v>
      </c>
      <c r="B200" t="s">
        <v>174</v>
      </c>
      <c r="C200" s="10">
        <v>14440.5</v>
      </c>
      <c r="D200" s="10">
        <v>556.75</v>
      </c>
      <c r="E200" s="10">
        <v>392.04</v>
      </c>
      <c r="F200" s="10">
        <v>0</v>
      </c>
      <c r="G200" s="10">
        <v>15389.29</v>
      </c>
      <c r="H200" s="10">
        <v>2840.68</v>
      </c>
      <c r="I200" s="11">
        <v>-0.11</v>
      </c>
      <c r="J200" s="10">
        <v>938.63</v>
      </c>
      <c r="K200" s="10">
        <v>0</v>
      </c>
      <c r="L200" s="10">
        <v>2627.69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6406.89</v>
      </c>
      <c r="T200" s="10">
        <v>8982.4</v>
      </c>
    </row>
    <row r="201" spans="1:20" x14ac:dyDescent="0.25">
      <c r="A201">
        <v>323</v>
      </c>
      <c r="B201" t="s">
        <v>175</v>
      </c>
      <c r="C201" s="10">
        <v>14440.5</v>
      </c>
      <c r="D201" s="10">
        <v>556.75</v>
      </c>
      <c r="E201" s="10">
        <v>392.04</v>
      </c>
      <c r="F201" s="10">
        <v>0</v>
      </c>
      <c r="G201" s="10">
        <v>15389.29</v>
      </c>
      <c r="H201" s="10">
        <v>2840.68</v>
      </c>
      <c r="I201" s="11">
        <v>-0.02</v>
      </c>
      <c r="J201" s="10">
        <v>938.63</v>
      </c>
      <c r="K201" s="10">
        <v>0</v>
      </c>
      <c r="L201" s="10">
        <v>3455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7234.29</v>
      </c>
      <c r="T201" s="10">
        <v>8155</v>
      </c>
    </row>
    <row r="202" spans="1:20" x14ac:dyDescent="0.25">
      <c r="A202">
        <v>354</v>
      </c>
      <c r="B202" t="s">
        <v>176</v>
      </c>
      <c r="C202" s="10">
        <v>8676.5</v>
      </c>
      <c r="D202" s="10">
        <v>339.67</v>
      </c>
      <c r="E202" s="10">
        <v>239.75</v>
      </c>
      <c r="F202" s="10">
        <v>0</v>
      </c>
      <c r="G202" s="10">
        <v>9255.92</v>
      </c>
      <c r="H202" s="10">
        <v>1422.51</v>
      </c>
      <c r="I202" s="10">
        <v>0.04</v>
      </c>
      <c r="J202" s="10">
        <v>563.97</v>
      </c>
      <c r="K202" s="10">
        <v>0</v>
      </c>
      <c r="L202" s="10">
        <v>1000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2986.52</v>
      </c>
      <c r="T202" s="10">
        <v>6269.4</v>
      </c>
    </row>
    <row r="203" spans="1:20" x14ac:dyDescent="0.25">
      <c r="A203">
        <v>356</v>
      </c>
      <c r="B203" t="s">
        <v>177</v>
      </c>
      <c r="C203" s="10">
        <v>7591.5</v>
      </c>
      <c r="D203" s="10">
        <v>286.20999999999998</v>
      </c>
      <c r="E203" s="10">
        <v>172.25</v>
      </c>
      <c r="F203" s="10">
        <v>0</v>
      </c>
      <c r="G203" s="10">
        <v>8049.96</v>
      </c>
      <c r="H203" s="10">
        <v>1164.92</v>
      </c>
      <c r="I203" s="11">
        <v>-0.01</v>
      </c>
      <c r="J203" s="10">
        <v>493.45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186</v>
      </c>
      <c r="R203" s="10">
        <v>0</v>
      </c>
      <c r="S203" s="10">
        <v>1844.36</v>
      </c>
      <c r="T203" s="10">
        <v>6205.6</v>
      </c>
    </row>
    <row r="204" spans="1:20" x14ac:dyDescent="0.25">
      <c r="A204">
        <v>366</v>
      </c>
      <c r="B204" t="s">
        <v>178</v>
      </c>
      <c r="C204" s="10">
        <v>8676.5</v>
      </c>
      <c r="D204" s="10">
        <v>339.67</v>
      </c>
      <c r="E204" s="10">
        <v>239.75</v>
      </c>
      <c r="F204" s="10">
        <v>0</v>
      </c>
      <c r="G204" s="10">
        <v>9255.92</v>
      </c>
      <c r="H204" s="10">
        <v>1422.51</v>
      </c>
      <c r="I204" s="10">
        <v>0.04</v>
      </c>
      <c r="J204" s="10">
        <v>563.97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356</v>
      </c>
      <c r="R204" s="10">
        <v>0</v>
      </c>
      <c r="S204" s="10">
        <v>2342.52</v>
      </c>
      <c r="T204" s="10">
        <v>6913.4</v>
      </c>
    </row>
    <row r="205" spans="1:20" x14ac:dyDescent="0.25">
      <c r="A205">
        <v>385</v>
      </c>
      <c r="B205" t="s">
        <v>179</v>
      </c>
      <c r="C205" s="10">
        <v>8676.5</v>
      </c>
      <c r="D205" s="10">
        <v>339.67</v>
      </c>
      <c r="E205" s="10">
        <v>239.75</v>
      </c>
      <c r="F205" s="10">
        <v>0</v>
      </c>
      <c r="G205" s="10">
        <v>9255.92</v>
      </c>
      <c r="H205" s="10">
        <v>1422.51</v>
      </c>
      <c r="I205" s="10">
        <v>0.04</v>
      </c>
      <c r="J205" s="10">
        <v>563.97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1986.52</v>
      </c>
      <c r="T205" s="10">
        <v>7269.4</v>
      </c>
    </row>
    <row r="206" spans="1:20" x14ac:dyDescent="0.25">
      <c r="A206">
        <v>205</v>
      </c>
      <c r="B206" t="s">
        <v>180</v>
      </c>
      <c r="C206" s="10">
        <v>42995</v>
      </c>
      <c r="D206" s="10">
        <v>812.5</v>
      </c>
      <c r="E206" s="10">
        <v>583</v>
      </c>
      <c r="F206" s="10">
        <v>750</v>
      </c>
      <c r="G206" s="10">
        <v>45140.5</v>
      </c>
      <c r="H206" s="10">
        <v>11477.6</v>
      </c>
      <c r="I206" s="10">
        <v>0.05</v>
      </c>
      <c r="J206" s="10">
        <v>2794.68</v>
      </c>
      <c r="K206" s="10">
        <v>2743.77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17016.099999999999</v>
      </c>
      <c r="T206" s="10">
        <v>28124.400000000001</v>
      </c>
    </row>
    <row r="207" spans="1:20" x14ac:dyDescent="0.25">
      <c r="A207" t="s">
        <v>24</v>
      </c>
      <c r="C207" t="s">
        <v>25</v>
      </c>
      <c r="D207" t="s">
        <v>25</v>
      </c>
      <c r="E207" t="s">
        <v>25</v>
      </c>
      <c r="F207" t="s">
        <v>25</v>
      </c>
      <c r="G207" t="s">
        <v>25</v>
      </c>
      <c r="H207" t="s">
        <v>25</v>
      </c>
      <c r="I207" t="s">
        <v>25</v>
      </c>
      <c r="J207" t="s">
        <v>25</v>
      </c>
      <c r="K207" t="s">
        <v>25</v>
      </c>
      <c r="L207" t="s">
        <v>25</v>
      </c>
      <c r="M207" t="s">
        <v>25</v>
      </c>
      <c r="N207" t="s">
        <v>25</v>
      </c>
      <c r="O207" t="s">
        <v>25</v>
      </c>
      <c r="P207" t="s">
        <v>25</v>
      </c>
      <c r="Q207" t="s">
        <v>25</v>
      </c>
      <c r="R207" t="s">
        <v>25</v>
      </c>
      <c r="S207" t="s">
        <v>25</v>
      </c>
      <c r="T207" t="s">
        <v>25</v>
      </c>
    </row>
    <row r="208" spans="1:20" x14ac:dyDescent="0.25">
      <c r="C208" s="12">
        <v>105497</v>
      </c>
      <c r="D208" s="12">
        <v>3231.22</v>
      </c>
      <c r="E208" s="12">
        <v>2258.58</v>
      </c>
      <c r="F208" s="12">
        <v>750</v>
      </c>
      <c r="G208" s="12">
        <v>111736.8</v>
      </c>
      <c r="H208" s="12">
        <v>22591.41</v>
      </c>
      <c r="I208" s="12">
        <v>0.03</v>
      </c>
      <c r="J208" s="12">
        <v>6857.3</v>
      </c>
      <c r="K208" s="12">
        <v>2743.77</v>
      </c>
      <c r="L208" s="12">
        <v>7082.69</v>
      </c>
      <c r="M208" s="12">
        <v>0</v>
      </c>
      <c r="N208" s="12">
        <v>0</v>
      </c>
      <c r="O208" s="12">
        <v>0</v>
      </c>
      <c r="P208" s="12">
        <v>0</v>
      </c>
      <c r="Q208" s="12">
        <v>542</v>
      </c>
      <c r="R208" s="12">
        <v>0</v>
      </c>
      <c r="S208" s="12">
        <v>39817.199999999997</v>
      </c>
      <c r="T208" s="12">
        <v>71919.600000000006</v>
      </c>
    </row>
    <row r="209" spans="1:20" x14ac:dyDescent="0.25"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</row>
    <row r="210" spans="1:20" x14ac:dyDescent="0.25">
      <c r="A210" s="9" t="s">
        <v>181</v>
      </c>
    </row>
    <row r="211" spans="1:20" x14ac:dyDescent="0.25">
      <c r="A211">
        <v>273</v>
      </c>
      <c r="B211" t="s">
        <v>182</v>
      </c>
      <c r="C211" s="10">
        <v>8676.5</v>
      </c>
      <c r="D211" s="10">
        <v>339.67</v>
      </c>
      <c r="E211" s="10">
        <v>239.75</v>
      </c>
      <c r="F211" s="10">
        <v>0</v>
      </c>
      <c r="G211" s="10">
        <v>9255.92</v>
      </c>
      <c r="H211" s="10">
        <v>1422.51</v>
      </c>
      <c r="I211" s="11">
        <v>-0.08</v>
      </c>
      <c r="J211" s="10">
        <v>563.97</v>
      </c>
      <c r="K211" s="10">
        <v>2548.52</v>
      </c>
      <c r="L211" s="10">
        <v>0</v>
      </c>
      <c r="M211" s="10">
        <v>0</v>
      </c>
      <c r="N211" s="10">
        <v>0</v>
      </c>
      <c r="O211" s="10">
        <v>151</v>
      </c>
      <c r="P211" s="10">
        <v>0</v>
      </c>
      <c r="Q211" s="10">
        <v>0</v>
      </c>
      <c r="R211" s="10">
        <v>0</v>
      </c>
      <c r="S211" s="10">
        <v>4685.92</v>
      </c>
      <c r="T211" s="10">
        <v>4570</v>
      </c>
    </row>
    <row r="212" spans="1:20" x14ac:dyDescent="0.25">
      <c r="A212">
        <v>329</v>
      </c>
      <c r="B212" t="s">
        <v>183</v>
      </c>
      <c r="C212" s="10">
        <v>14440.5</v>
      </c>
      <c r="D212" s="10">
        <v>556.75</v>
      </c>
      <c r="E212" s="10">
        <v>392.04</v>
      </c>
      <c r="F212" s="10">
        <v>0</v>
      </c>
      <c r="G212" s="10">
        <v>15389.29</v>
      </c>
      <c r="H212" s="10">
        <v>2840.68</v>
      </c>
      <c r="I212" s="11">
        <v>-0.02</v>
      </c>
      <c r="J212" s="10">
        <v>938.63</v>
      </c>
      <c r="K212" s="10">
        <v>0</v>
      </c>
      <c r="L212" s="10">
        <v>3073</v>
      </c>
      <c r="M212" s="10">
        <v>0</v>
      </c>
      <c r="N212" s="10">
        <v>0</v>
      </c>
      <c r="O212" s="10">
        <v>0</v>
      </c>
      <c r="P212" s="10">
        <v>0</v>
      </c>
      <c r="Q212" s="10">
        <v>321</v>
      </c>
      <c r="R212" s="10">
        <v>0</v>
      </c>
      <c r="S212" s="10">
        <v>7173.29</v>
      </c>
      <c r="T212" s="10">
        <v>8216</v>
      </c>
    </row>
    <row r="213" spans="1:20" x14ac:dyDescent="0.25">
      <c r="A213">
        <v>346</v>
      </c>
      <c r="B213" t="s">
        <v>184</v>
      </c>
      <c r="C213" s="10">
        <v>29565.5</v>
      </c>
      <c r="D213" s="10">
        <v>783</v>
      </c>
      <c r="E213" s="10">
        <v>550.79</v>
      </c>
      <c r="F213" s="10">
        <v>0</v>
      </c>
      <c r="G213" s="10">
        <v>30899.29</v>
      </c>
      <c r="H213" s="10">
        <v>7430.24</v>
      </c>
      <c r="I213" s="11">
        <v>-0.11</v>
      </c>
      <c r="J213" s="10">
        <v>1921.76</v>
      </c>
      <c r="K213" s="10">
        <v>0</v>
      </c>
      <c r="L213" s="10">
        <v>3612</v>
      </c>
      <c r="M213" s="10">
        <v>0</v>
      </c>
      <c r="N213" s="10">
        <v>0</v>
      </c>
      <c r="O213" s="10">
        <v>0</v>
      </c>
      <c r="P213" s="10">
        <v>0</v>
      </c>
      <c r="Q213" s="10">
        <v>494</v>
      </c>
      <c r="R213" s="10">
        <v>0</v>
      </c>
      <c r="S213" s="10">
        <v>13457.89</v>
      </c>
      <c r="T213" s="10">
        <v>17441.400000000001</v>
      </c>
    </row>
    <row r="214" spans="1:20" x14ac:dyDescent="0.25">
      <c r="A214">
        <v>374</v>
      </c>
      <c r="B214" t="s">
        <v>185</v>
      </c>
      <c r="C214" s="10">
        <v>8676.5</v>
      </c>
      <c r="D214" s="10">
        <v>339.67</v>
      </c>
      <c r="E214" s="10">
        <v>239.75</v>
      </c>
      <c r="F214" s="10">
        <v>0</v>
      </c>
      <c r="G214" s="10">
        <v>9255.92</v>
      </c>
      <c r="H214" s="10">
        <v>1422.51</v>
      </c>
      <c r="I214" s="11">
        <v>-0.16</v>
      </c>
      <c r="J214" s="10">
        <v>563.97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176</v>
      </c>
      <c r="R214" s="10">
        <v>850</v>
      </c>
      <c r="S214" s="10">
        <v>3012.32</v>
      </c>
      <c r="T214" s="10">
        <v>6243.6</v>
      </c>
    </row>
    <row r="215" spans="1:20" x14ac:dyDescent="0.25">
      <c r="A215" t="s">
        <v>24</v>
      </c>
      <c r="C215" t="s">
        <v>25</v>
      </c>
      <c r="D215" t="s">
        <v>25</v>
      </c>
      <c r="E215" t="s">
        <v>25</v>
      </c>
      <c r="F215" t="s">
        <v>25</v>
      </c>
      <c r="G215" t="s">
        <v>25</v>
      </c>
      <c r="H215" t="s">
        <v>25</v>
      </c>
      <c r="I215" t="s">
        <v>25</v>
      </c>
      <c r="J215" t="s">
        <v>25</v>
      </c>
      <c r="K215" t="s">
        <v>25</v>
      </c>
      <c r="L215" t="s">
        <v>25</v>
      </c>
      <c r="M215" t="s">
        <v>25</v>
      </c>
      <c r="N215" t="s">
        <v>25</v>
      </c>
      <c r="O215" t="s">
        <v>25</v>
      </c>
      <c r="P215" t="s">
        <v>25</v>
      </c>
      <c r="Q215" t="s">
        <v>25</v>
      </c>
      <c r="R215" t="s">
        <v>25</v>
      </c>
      <c r="S215" t="s">
        <v>25</v>
      </c>
      <c r="T215" t="s">
        <v>25</v>
      </c>
    </row>
    <row r="216" spans="1:20" x14ac:dyDescent="0.25">
      <c r="C216" s="12">
        <v>61359</v>
      </c>
      <c r="D216" s="12">
        <v>2019.09</v>
      </c>
      <c r="E216" s="12">
        <v>1422.33</v>
      </c>
      <c r="F216" s="12">
        <v>0</v>
      </c>
      <c r="G216" s="12">
        <v>64800.42</v>
      </c>
      <c r="H216" s="12">
        <v>13115.94</v>
      </c>
      <c r="I216" s="13">
        <v>-0.37</v>
      </c>
      <c r="J216" s="12">
        <v>3988.33</v>
      </c>
      <c r="K216" s="12">
        <v>2548.52</v>
      </c>
      <c r="L216" s="12">
        <v>6685</v>
      </c>
      <c r="M216" s="12">
        <v>0</v>
      </c>
      <c r="N216" s="12">
        <v>0</v>
      </c>
      <c r="O216" s="12">
        <v>151</v>
      </c>
      <c r="P216" s="12">
        <v>0</v>
      </c>
      <c r="Q216" s="12">
        <v>991</v>
      </c>
      <c r="R216" s="12">
        <v>850</v>
      </c>
      <c r="S216" s="12">
        <v>28329.42</v>
      </c>
      <c r="T216" s="12">
        <v>36471</v>
      </c>
    </row>
    <row r="217" spans="1:20" x14ac:dyDescent="0.25">
      <c r="C217" s="12"/>
      <c r="D217" s="12"/>
      <c r="E217" s="12"/>
      <c r="F217" s="12"/>
      <c r="G217" s="12"/>
      <c r="H217" s="12"/>
      <c r="I217" s="13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</row>
    <row r="218" spans="1:20" x14ac:dyDescent="0.25">
      <c r="A218" s="9" t="s">
        <v>186</v>
      </c>
    </row>
    <row r="219" spans="1:20" x14ac:dyDescent="0.25">
      <c r="A219">
        <v>258</v>
      </c>
      <c r="B219" t="s">
        <v>187</v>
      </c>
      <c r="C219" s="10">
        <v>14440.5</v>
      </c>
      <c r="D219" s="10">
        <v>556.75</v>
      </c>
      <c r="E219" s="10">
        <v>392.04</v>
      </c>
      <c r="F219" s="10">
        <v>750</v>
      </c>
      <c r="G219" s="10">
        <v>16139.29</v>
      </c>
      <c r="H219" s="10">
        <v>2840.68</v>
      </c>
      <c r="I219" s="11">
        <v>-0.02</v>
      </c>
      <c r="J219" s="10">
        <v>938.63</v>
      </c>
      <c r="K219" s="10">
        <v>0</v>
      </c>
      <c r="L219" s="10">
        <v>0</v>
      </c>
      <c r="M219" s="10">
        <v>0</v>
      </c>
      <c r="N219" s="10">
        <v>0</v>
      </c>
      <c r="O219" s="10">
        <v>160</v>
      </c>
      <c r="P219" s="10">
        <v>0</v>
      </c>
      <c r="Q219" s="10">
        <v>0</v>
      </c>
      <c r="R219" s="10">
        <v>0</v>
      </c>
      <c r="S219" s="10">
        <v>3939.29</v>
      </c>
      <c r="T219" s="10">
        <v>12200</v>
      </c>
    </row>
    <row r="220" spans="1:20" x14ac:dyDescent="0.25">
      <c r="A220">
        <v>327</v>
      </c>
      <c r="B220" t="s">
        <v>188</v>
      </c>
      <c r="C220" s="10">
        <v>14440.5</v>
      </c>
      <c r="D220" s="10">
        <v>556.75</v>
      </c>
      <c r="E220" s="10">
        <v>392.04</v>
      </c>
      <c r="F220" s="10">
        <v>0</v>
      </c>
      <c r="G220" s="10">
        <v>15389.29</v>
      </c>
      <c r="H220" s="10">
        <v>2840.68</v>
      </c>
      <c r="I220" s="11">
        <v>-0.02</v>
      </c>
      <c r="J220" s="10">
        <v>938.63</v>
      </c>
      <c r="K220" s="10">
        <v>0</v>
      </c>
      <c r="L220" s="10">
        <v>2303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6082.29</v>
      </c>
      <c r="T220" s="10">
        <v>9307</v>
      </c>
    </row>
    <row r="221" spans="1:20" x14ac:dyDescent="0.25">
      <c r="A221">
        <v>357</v>
      </c>
      <c r="B221" t="s">
        <v>189</v>
      </c>
      <c r="C221" s="10">
        <v>8676.5</v>
      </c>
      <c r="D221" s="10">
        <v>339.67</v>
      </c>
      <c r="E221" s="10">
        <v>239.75</v>
      </c>
      <c r="F221" s="10">
        <v>0</v>
      </c>
      <c r="G221" s="10">
        <v>9255.92</v>
      </c>
      <c r="H221" s="10">
        <v>1422.51</v>
      </c>
      <c r="I221" s="10">
        <v>0.04</v>
      </c>
      <c r="J221" s="10">
        <v>563.97</v>
      </c>
      <c r="K221" s="10">
        <v>0</v>
      </c>
      <c r="L221" s="10">
        <v>2700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4686.5200000000004</v>
      </c>
      <c r="T221" s="10">
        <v>4569.3999999999996</v>
      </c>
    </row>
    <row r="222" spans="1:20" x14ac:dyDescent="0.25">
      <c r="A222">
        <v>358</v>
      </c>
      <c r="B222" t="s">
        <v>190</v>
      </c>
      <c r="C222" s="10">
        <v>14440.5</v>
      </c>
      <c r="D222" s="10">
        <v>556.75</v>
      </c>
      <c r="E222" s="10">
        <v>392.04</v>
      </c>
      <c r="F222" s="10">
        <v>0</v>
      </c>
      <c r="G222" s="10">
        <v>15389.29</v>
      </c>
      <c r="H222" s="10">
        <v>2840.68</v>
      </c>
      <c r="I222" s="11">
        <v>-0.02</v>
      </c>
      <c r="J222" s="10">
        <v>938.63</v>
      </c>
      <c r="K222" s="10">
        <v>0</v>
      </c>
      <c r="L222" s="10">
        <v>3073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6852.29</v>
      </c>
      <c r="T222" s="10">
        <v>8537</v>
      </c>
    </row>
    <row r="223" spans="1:20" x14ac:dyDescent="0.25">
      <c r="A223">
        <v>369</v>
      </c>
      <c r="B223" t="s">
        <v>191</v>
      </c>
      <c r="C223" s="10">
        <v>7591.5</v>
      </c>
      <c r="D223" s="10">
        <v>286.20999999999998</v>
      </c>
      <c r="E223" s="10">
        <v>172.25</v>
      </c>
      <c r="F223" s="10">
        <v>0</v>
      </c>
      <c r="G223" s="10">
        <v>8049.96</v>
      </c>
      <c r="H223" s="10">
        <v>1164.92</v>
      </c>
      <c r="I223" s="11">
        <v>-0.01</v>
      </c>
      <c r="J223" s="10">
        <v>493.45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1658.36</v>
      </c>
      <c r="T223" s="10">
        <v>6391.6</v>
      </c>
    </row>
    <row r="224" spans="1:20" x14ac:dyDescent="0.25">
      <c r="A224">
        <v>65</v>
      </c>
      <c r="B224" t="s">
        <v>192</v>
      </c>
      <c r="C224" s="10">
        <v>29565.5</v>
      </c>
      <c r="D224" s="10">
        <v>783</v>
      </c>
      <c r="E224" s="10">
        <v>550.79</v>
      </c>
      <c r="F224" s="10">
        <v>0</v>
      </c>
      <c r="G224" s="10">
        <v>30899.29</v>
      </c>
      <c r="H224" s="10">
        <v>7430.24</v>
      </c>
      <c r="I224" s="10">
        <v>0.02</v>
      </c>
      <c r="J224" s="10">
        <v>1921.76</v>
      </c>
      <c r="K224" s="10">
        <v>2710</v>
      </c>
      <c r="L224" s="10">
        <v>6615.47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18677.490000000002</v>
      </c>
      <c r="T224" s="10">
        <v>12221.8</v>
      </c>
    </row>
    <row r="225" spans="1:20" x14ac:dyDescent="0.25">
      <c r="A225" t="s">
        <v>24</v>
      </c>
      <c r="C225" t="s">
        <v>25</v>
      </c>
      <c r="D225" t="s">
        <v>25</v>
      </c>
      <c r="E225" t="s">
        <v>25</v>
      </c>
      <c r="F225" t="s">
        <v>25</v>
      </c>
      <c r="G225" t="s">
        <v>25</v>
      </c>
      <c r="H225" t="s">
        <v>25</v>
      </c>
      <c r="I225" t="s">
        <v>25</v>
      </c>
      <c r="J225" t="s">
        <v>25</v>
      </c>
      <c r="K225" t="s">
        <v>25</v>
      </c>
      <c r="L225" t="s">
        <v>25</v>
      </c>
      <c r="M225" t="s">
        <v>25</v>
      </c>
      <c r="N225" t="s">
        <v>25</v>
      </c>
      <c r="O225" t="s">
        <v>25</v>
      </c>
      <c r="P225" t="s">
        <v>25</v>
      </c>
      <c r="Q225" t="s">
        <v>25</v>
      </c>
      <c r="R225" t="s">
        <v>25</v>
      </c>
      <c r="S225" t="s">
        <v>25</v>
      </c>
      <c r="T225" t="s">
        <v>25</v>
      </c>
    </row>
    <row r="226" spans="1:20" x14ac:dyDescent="0.25">
      <c r="C226" s="12">
        <v>89155</v>
      </c>
      <c r="D226" s="12">
        <v>3079.13</v>
      </c>
      <c r="E226" s="12">
        <v>2138.91</v>
      </c>
      <c r="F226" s="12">
        <v>750</v>
      </c>
      <c r="G226" s="12">
        <v>95123.04</v>
      </c>
      <c r="H226" s="12">
        <v>18539.71</v>
      </c>
      <c r="I226" s="13">
        <v>-0.01</v>
      </c>
      <c r="J226" s="12">
        <v>5795.07</v>
      </c>
      <c r="K226" s="12">
        <v>2710</v>
      </c>
      <c r="L226" s="12">
        <v>14691.47</v>
      </c>
      <c r="M226" s="12">
        <v>0</v>
      </c>
      <c r="N226" s="12">
        <v>0</v>
      </c>
      <c r="O226" s="12">
        <v>160</v>
      </c>
      <c r="P226" s="12">
        <v>0</v>
      </c>
      <c r="Q226" s="12">
        <v>0</v>
      </c>
      <c r="R226" s="12">
        <v>0</v>
      </c>
      <c r="S226" s="12">
        <v>41896.239999999998</v>
      </c>
      <c r="T226" s="12">
        <v>53226.8</v>
      </c>
    </row>
    <row r="227" spans="1:20" x14ac:dyDescent="0.25">
      <c r="C227" s="12"/>
      <c r="D227" s="12"/>
      <c r="E227" s="12"/>
      <c r="F227" s="12"/>
      <c r="G227" s="12"/>
      <c r="H227" s="12"/>
      <c r="I227" s="13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</row>
    <row r="228" spans="1:20" x14ac:dyDescent="0.25">
      <c r="C228" t="s">
        <v>193</v>
      </c>
      <c r="D228" t="s">
        <v>193</v>
      </c>
      <c r="E228" t="s">
        <v>193</v>
      </c>
      <c r="F228" t="s">
        <v>193</v>
      </c>
      <c r="G228" t="s">
        <v>193</v>
      </c>
      <c r="H228" t="s">
        <v>193</v>
      </c>
      <c r="I228" t="s">
        <v>193</v>
      </c>
      <c r="J228" t="s">
        <v>193</v>
      </c>
      <c r="K228" t="s">
        <v>193</v>
      </c>
      <c r="L228" t="s">
        <v>193</v>
      </c>
      <c r="M228" t="s">
        <v>193</v>
      </c>
      <c r="N228" t="s">
        <v>193</v>
      </c>
      <c r="O228" t="s">
        <v>193</v>
      </c>
      <c r="P228" t="s">
        <v>193</v>
      </c>
      <c r="Q228" t="s">
        <v>193</v>
      </c>
      <c r="R228" t="s">
        <v>193</v>
      </c>
      <c r="S228" t="s">
        <v>193</v>
      </c>
      <c r="T228" t="s">
        <v>193</v>
      </c>
    </row>
    <row r="229" spans="1:20" x14ac:dyDescent="0.25">
      <c r="A229" t="s">
        <v>194</v>
      </c>
      <c r="B229" t="s">
        <v>195</v>
      </c>
      <c r="C229" s="12">
        <v>2042875.5</v>
      </c>
      <c r="D229" s="12">
        <v>67863.570000000007</v>
      </c>
      <c r="E229" s="12">
        <v>46627.18</v>
      </c>
      <c r="F229" s="12">
        <v>15750</v>
      </c>
      <c r="G229" s="12">
        <v>2173116.25</v>
      </c>
      <c r="H229" s="12">
        <v>418208.03</v>
      </c>
      <c r="I229" s="13">
        <v>-1.5</v>
      </c>
      <c r="J229" s="12">
        <v>131803.71</v>
      </c>
      <c r="K229" s="12">
        <v>60843.77</v>
      </c>
      <c r="L229" s="12">
        <v>208156.59</v>
      </c>
      <c r="M229" s="12">
        <v>1059.05</v>
      </c>
      <c r="N229" s="12">
        <v>16481.330000000002</v>
      </c>
      <c r="O229" s="12">
        <v>10112.5</v>
      </c>
      <c r="P229" s="12">
        <v>52764.37</v>
      </c>
      <c r="Q229" s="12">
        <v>19407</v>
      </c>
      <c r="R229" s="12">
        <v>1050</v>
      </c>
      <c r="S229" s="12">
        <v>919884.85</v>
      </c>
      <c r="T229" s="12">
        <v>1253231.3999999999</v>
      </c>
    </row>
    <row r="230" spans="1:20" x14ac:dyDescent="0.25">
      <c r="C230" t="s">
        <v>196</v>
      </c>
      <c r="D230" t="s">
        <v>196</v>
      </c>
      <c r="E230" t="s">
        <v>196</v>
      </c>
      <c r="F230" t="s">
        <v>196</v>
      </c>
      <c r="G230" t="s">
        <v>196</v>
      </c>
      <c r="H230" t="s">
        <v>196</v>
      </c>
      <c r="I230" t="s">
        <v>196</v>
      </c>
      <c r="J230" t="s">
        <v>196</v>
      </c>
      <c r="K230" t="s">
        <v>196</v>
      </c>
      <c r="L230" t="s">
        <v>196</v>
      </c>
      <c r="M230" t="s">
        <v>196</v>
      </c>
      <c r="N230" t="s">
        <v>196</v>
      </c>
      <c r="O230" t="s">
        <v>196</v>
      </c>
      <c r="P230" t="s">
        <v>196</v>
      </c>
      <c r="Q230" t="s">
        <v>196</v>
      </c>
      <c r="R230" t="s">
        <v>196</v>
      </c>
      <c r="S230" t="s">
        <v>196</v>
      </c>
      <c r="T230" t="s">
        <v>196</v>
      </c>
    </row>
    <row r="231" spans="1:20" x14ac:dyDescent="0.25">
      <c r="A231" t="s">
        <v>195</v>
      </c>
      <c r="B231" t="s">
        <v>195</v>
      </c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12"/>
    </row>
    <row r="232" spans="1:20" x14ac:dyDescent="0.25">
      <c r="T232" s="10"/>
    </row>
    <row r="234" spans="1:20" x14ac:dyDescent="0.25">
      <c r="T234" s="10"/>
    </row>
  </sheetData>
  <mergeCells count="2">
    <mergeCell ref="A1:T1"/>
    <mergeCell ref="A2:T2"/>
  </mergeCells>
  <pageMargins left="0.55118110236220474" right="0.51181102362204722" top="0.74803149606299213" bottom="0.51181102362204722" header="0.31496062992125984" footer="0.31496062992125984"/>
  <pageSetup paperSize="190" scale="68" orientation="landscape" r:id="rId1"/>
  <headerFooter>
    <oddFooter>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workbookViewId="0">
      <selection activeCell="B11" sqref="B11"/>
    </sheetView>
  </sheetViews>
  <sheetFormatPr baseColWidth="10" defaultRowHeight="15" x14ac:dyDescent="0.25"/>
  <cols>
    <col min="1" max="1" width="12.5703125" customWidth="1"/>
    <col min="2" max="2" width="37.28515625" customWidth="1"/>
    <col min="3" max="3" width="12.85546875" customWidth="1"/>
    <col min="4" max="4" width="15.5703125" customWidth="1"/>
    <col min="5" max="5" width="12.28515625" customWidth="1"/>
    <col min="6" max="6" width="11" customWidth="1"/>
    <col min="7" max="7" width="11.5703125" customWidth="1"/>
    <col min="8" max="8" width="13.7109375" customWidth="1"/>
    <col min="9" max="9" width="13.85546875" customWidth="1"/>
  </cols>
  <sheetData>
    <row r="1" spans="1:9" x14ac:dyDescent="0.25">
      <c r="A1" s="14"/>
      <c r="B1" t="s">
        <v>195</v>
      </c>
      <c r="C1" t="s">
        <v>195</v>
      </c>
    </row>
    <row r="2" spans="1:9" ht="21" x14ac:dyDescent="0.35">
      <c r="A2" s="15" t="s">
        <v>215</v>
      </c>
      <c r="B2" s="16"/>
    </row>
    <row r="3" spans="1:9" ht="21" x14ac:dyDescent="0.35">
      <c r="A3" s="17" t="s">
        <v>216</v>
      </c>
    </row>
    <row r="4" spans="1:9" x14ac:dyDescent="0.25">
      <c r="B4" s="18"/>
    </row>
    <row r="5" spans="1:9" ht="30.75" thickBot="1" x14ac:dyDescent="0.3">
      <c r="A5" s="3" t="s">
        <v>2</v>
      </c>
      <c r="B5" s="3" t="s">
        <v>3</v>
      </c>
      <c r="C5" s="3" t="s">
        <v>217</v>
      </c>
      <c r="D5" s="6" t="s">
        <v>201</v>
      </c>
      <c r="E5" s="3" t="s">
        <v>9</v>
      </c>
      <c r="F5" s="3" t="s">
        <v>10</v>
      </c>
      <c r="G5" s="3" t="s">
        <v>18</v>
      </c>
      <c r="H5" s="6" t="s">
        <v>205</v>
      </c>
      <c r="I5" s="7" t="s">
        <v>21</v>
      </c>
    </row>
    <row r="6" spans="1:9" ht="15.75" thickTop="1" x14ac:dyDescent="0.25"/>
    <row r="8" spans="1:9" x14ac:dyDescent="0.25">
      <c r="A8" s="9" t="s">
        <v>218</v>
      </c>
    </row>
    <row r="9" spans="1:9" x14ac:dyDescent="0.25">
      <c r="A9">
        <v>4245</v>
      </c>
      <c r="B9" t="s">
        <v>219</v>
      </c>
      <c r="C9" s="10">
        <v>8421.01</v>
      </c>
      <c r="D9" s="10">
        <v>8421.01</v>
      </c>
      <c r="E9" s="10">
        <v>1244.1600000000001</v>
      </c>
      <c r="F9" s="10">
        <v>0.05</v>
      </c>
      <c r="G9" s="10">
        <v>0</v>
      </c>
      <c r="H9" s="10">
        <v>1244.21</v>
      </c>
      <c r="I9" s="10">
        <v>7176.8</v>
      </c>
    </row>
    <row r="10" spans="1:9" x14ac:dyDescent="0.25">
      <c r="A10" t="s">
        <v>24</v>
      </c>
      <c r="C10" t="s">
        <v>25</v>
      </c>
      <c r="D10" t="s">
        <v>25</v>
      </c>
      <c r="E10" t="s">
        <v>25</v>
      </c>
      <c r="F10" t="s">
        <v>25</v>
      </c>
      <c r="G10" t="s">
        <v>25</v>
      </c>
      <c r="H10" t="s">
        <v>25</v>
      </c>
      <c r="I10" t="s">
        <v>25</v>
      </c>
    </row>
    <row r="11" spans="1:9" x14ac:dyDescent="0.25">
      <c r="C11" s="12">
        <f>SUM(C9:C10)</f>
        <v>8421.01</v>
      </c>
      <c r="D11" s="12">
        <f t="shared" ref="D11:I11" si="0">SUM(D9:D10)</f>
        <v>8421.01</v>
      </c>
      <c r="E11" s="12">
        <f t="shared" si="0"/>
        <v>1244.1600000000001</v>
      </c>
      <c r="F11" s="12">
        <f t="shared" si="0"/>
        <v>0.05</v>
      </c>
      <c r="G11" s="12">
        <f t="shared" si="0"/>
        <v>0</v>
      </c>
      <c r="H11" s="12">
        <f t="shared" si="0"/>
        <v>1244.21</v>
      </c>
      <c r="I11" s="12">
        <f t="shared" si="0"/>
        <v>7176.8</v>
      </c>
    </row>
    <row r="13" spans="1:9" x14ac:dyDescent="0.25">
      <c r="A13" s="9" t="s">
        <v>220</v>
      </c>
    </row>
    <row r="14" spans="1:9" x14ac:dyDescent="0.25">
      <c r="A14">
        <v>4241</v>
      </c>
      <c r="B14" t="s">
        <v>221</v>
      </c>
      <c r="C14" s="10">
        <v>11310</v>
      </c>
      <c r="D14" s="10">
        <v>11310</v>
      </c>
      <c r="E14" s="10">
        <v>1881.23</v>
      </c>
      <c r="F14" s="11">
        <v>-0.03</v>
      </c>
      <c r="G14" s="10">
        <v>0</v>
      </c>
      <c r="H14" s="10">
        <v>1881.2</v>
      </c>
      <c r="I14" s="10">
        <v>9428.7999999999993</v>
      </c>
    </row>
    <row r="15" spans="1:9" x14ac:dyDescent="0.25">
      <c r="A15">
        <v>4243</v>
      </c>
      <c r="B15" t="s">
        <v>222</v>
      </c>
      <c r="C15" s="10">
        <v>9068.73</v>
      </c>
      <c r="D15" s="10">
        <v>9068.73</v>
      </c>
      <c r="E15" s="10">
        <v>870.28</v>
      </c>
      <c r="F15" s="10">
        <v>0.05</v>
      </c>
      <c r="G15" s="10">
        <v>0</v>
      </c>
      <c r="H15" s="10">
        <v>870.33</v>
      </c>
      <c r="I15" s="10">
        <v>8198.4</v>
      </c>
    </row>
    <row r="16" spans="1:9" x14ac:dyDescent="0.25">
      <c r="A16" t="s">
        <v>24</v>
      </c>
      <c r="C16" t="s">
        <v>25</v>
      </c>
      <c r="D16" t="s">
        <v>25</v>
      </c>
      <c r="E16" t="s">
        <v>25</v>
      </c>
      <c r="F16" t="s">
        <v>25</v>
      </c>
      <c r="G16" t="s">
        <v>25</v>
      </c>
      <c r="H16" t="s">
        <v>25</v>
      </c>
      <c r="I16" t="s">
        <v>25</v>
      </c>
    </row>
    <row r="17" spans="1:9" x14ac:dyDescent="0.25">
      <c r="C17" s="12">
        <f>SUM(C14:C16)</f>
        <v>20378.73</v>
      </c>
      <c r="D17" s="12">
        <f t="shared" ref="D17:I17" si="1">SUM(D14:D16)</f>
        <v>20378.73</v>
      </c>
      <c r="E17" s="12">
        <f t="shared" si="1"/>
        <v>2751.51</v>
      </c>
      <c r="F17" s="12">
        <f t="shared" si="1"/>
        <v>2.0000000000000004E-2</v>
      </c>
      <c r="G17" s="12">
        <f t="shared" si="1"/>
        <v>0</v>
      </c>
      <c r="H17" s="12">
        <f t="shared" si="1"/>
        <v>2751.53</v>
      </c>
      <c r="I17" s="12">
        <f t="shared" si="1"/>
        <v>17627.199999999997</v>
      </c>
    </row>
    <row r="19" spans="1:9" x14ac:dyDescent="0.25">
      <c r="A19" s="9" t="s">
        <v>223</v>
      </c>
    </row>
    <row r="20" spans="1:9" x14ac:dyDescent="0.25">
      <c r="A20">
        <v>4240</v>
      </c>
      <c r="B20" t="s">
        <v>224</v>
      </c>
      <c r="C20" s="10">
        <v>14440.5</v>
      </c>
      <c r="D20" s="10">
        <v>14440.5</v>
      </c>
      <c r="E20" s="10">
        <v>2617.5300000000002</v>
      </c>
      <c r="F20" s="11">
        <v>-0.03</v>
      </c>
      <c r="G20" s="10">
        <v>0</v>
      </c>
      <c r="H20" s="10">
        <v>2617.5</v>
      </c>
      <c r="I20" s="10">
        <v>11823</v>
      </c>
    </row>
    <row r="21" spans="1:9" x14ac:dyDescent="0.25">
      <c r="A21" t="s">
        <v>24</v>
      </c>
      <c r="C21" t="s">
        <v>25</v>
      </c>
      <c r="D21" t="s">
        <v>25</v>
      </c>
      <c r="E21" t="s">
        <v>25</v>
      </c>
      <c r="F21" t="s">
        <v>25</v>
      </c>
      <c r="G21" t="s">
        <v>25</v>
      </c>
      <c r="H21" t="s">
        <v>25</v>
      </c>
      <c r="I21" t="s">
        <v>25</v>
      </c>
    </row>
    <row r="22" spans="1:9" x14ac:dyDescent="0.25">
      <c r="C22" s="12">
        <f>SUM(C20:C21)</f>
        <v>14440.5</v>
      </c>
      <c r="D22" s="12">
        <f t="shared" ref="D22:I22" si="2">SUM(D20:D21)</f>
        <v>14440.5</v>
      </c>
      <c r="E22" s="12">
        <f t="shared" si="2"/>
        <v>2617.5300000000002</v>
      </c>
      <c r="F22" s="12">
        <f t="shared" si="2"/>
        <v>-0.03</v>
      </c>
      <c r="G22" s="12">
        <f t="shared" si="2"/>
        <v>0</v>
      </c>
      <c r="H22" s="12">
        <f t="shared" si="2"/>
        <v>2617.5</v>
      </c>
      <c r="I22" s="12">
        <f t="shared" si="2"/>
        <v>11823</v>
      </c>
    </row>
    <row r="24" spans="1:9" x14ac:dyDescent="0.25">
      <c r="A24" s="9" t="s">
        <v>225</v>
      </c>
    </row>
    <row r="25" spans="1:9" x14ac:dyDescent="0.25">
      <c r="A25">
        <v>3278</v>
      </c>
      <c r="B25" t="s">
        <v>226</v>
      </c>
      <c r="C25" s="10">
        <v>9716.5499999999993</v>
      </c>
      <c r="D25" s="10">
        <v>9716.5499999999993</v>
      </c>
      <c r="E25" s="10">
        <v>1520.89</v>
      </c>
      <c r="F25" s="10">
        <v>0.06</v>
      </c>
      <c r="G25" s="10">
        <v>0</v>
      </c>
      <c r="H25" s="10">
        <v>1520.95</v>
      </c>
      <c r="I25" s="10">
        <v>8195.6</v>
      </c>
    </row>
    <row r="26" spans="1:9" x14ac:dyDescent="0.25">
      <c r="A26">
        <v>3286</v>
      </c>
      <c r="B26" t="s">
        <v>227</v>
      </c>
      <c r="C26" s="10">
        <v>9716.5499999999993</v>
      </c>
      <c r="D26" s="10">
        <v>9716.5499999999993</v>
      </c>
      <c r="E26" s="10">
        <v>1520.89</v>
      </c>
      <c r="F26" s="11">
        <v>-0.14000000000000001</v>
      </c>
      <c r="G26" s="10">
        <v>0</v>
      </c>
      <c r="H26" s="10">
        <v>1520.75</v>
      </c>
      <c r="I26" s="10">
        <v>8195.7999999999993</v>
      </c>
    </row>
    <row r="27" spans="1:9" x14ac:dyDescent="0.25">
      <c r="A27">
        <v>4184</v>
      </c>
      <c r="B27" t="s">
        <v>228</v>
      </c>
      <c r="C27" s="10">
        <v>9716.5499999999993</v>
      </c>
      <c r="D27" s="10">
        <v>9716.5499999999993</v>
      </c>
      <c r="E27" s="10">
        <v>1520.89</v>
      </c>
      <c r="F27" s="10">
        <v>0.06</v>
      </c>
      <c r="G27" s="10">
        <v>0</v>
      </c>
      <c r="H27" s="10">
        <v>1520.95</v>
      </c>
      <c r="I27" s="10">
        <v>8195.6</v>
      </c>
    </row>
    <row r="28" spans="1:9" x14ac:dyDescent="0.25">
      <c r="A28" t="s">
        <v>24</v>
      </c>
      <c r="C28" t="s">
        <v>25</v>
      </c>
      <c r="D28" t="s">
        <v>25</v>
      </c>
      <c r="E28" t="s">
        <v>25</v>
      </c>
      <c r="F28" t="s">
        <v>25</v>
      </c>
      <c r="G28" t="s">
        <v>25</v>
      </c>
      <c r="H28" t="s">
        <v>25</v>
      </c>
      <c r="I28" t="s">
        <v>25</v>
      </c>
    </row>
    <row r="29" spans="1:9" x14ac:dyDescent="0.25">
      <c r="C29" s="12">
        <f>SUM(C25:C28)</f>
        <v>29149.649999999998</v>
      </c>
      <c r="D29" s="12">
        <f t="shared" ref="D29:I29" si="3">SUM(D25:D28)</f>
        <v>29149.649999999998</v>
      </c>
      <c r="E29" s="12">
        <f t="shared" si="3"/>
        <v>4562.67</v>
      </c>
      <c r="F29" s="12">
        <f t="shared" si="3"/>
        <v>-2.0000000000000018E-2</v>
      </c>
      <c r="G29" s="12">
        <f t="shared" si="3"/>
        <v>0</v>
      </c>
      <c r="H29" s="12">
        <f t="shared" si="3"/>
        <v>4562.6499999999996</v>
      </c>
      <c r="I29" s="12">
        <f t="shared" si="3"/>
        <v>24587</v>
      </c>
    </row>
    <row r="31" spans="1:9" x14ac:dyDescent="0.25">
      <c r="A31" s="9" t="s">
        <v>229</v>
      </c>
    </row>
    <row r="32" spans="1:9" x14ac:dyDescent="0.25">
      <c r="A32">
        <v>409</v>
      </c>
      <c r="B32" t="s">
        <v>230</v>
      </c>
      <c r="C32" s="10">
        <v>8676.6</v>
      </c>
      <c r="D32" s="10">
        <v>8676.6</v>
      </c>
      <c r="E32" s="10">
        <v>1298.75</v>
      </c>
      <c r="F32" s="10">
        <v>0.05</v>
      </c>
      <c r="G32" s="10">
        <v>454</v>
      </c>
      <c r="H32" s="10">
        <v>1752.8</v>
      </c>
      <c r="I32" s="10">
        <v>6923.8</v>
      </c>
    </row>
    <row r="33" spans="1:9" x14ac:dyDescent="0.25">
      <c r="A33">
        <v>410</v>
      </c>
      <c r="B33" t="s">
        <v>231</v>
      </c>
      <c r="C33" s="10">
        <v>8676.6</v>
      </c>
      <c r="D33" s="10">
        <v>8676.6</v>
      </c>
      <c r="E33" s="10">
        <v>1298.75</v>
      </c>
      <c r="F33" s="10">
        <v>0.05</v>
      </c>
      <c r="G33" s="10">
        <v>0</v>
      </c>
      <c r="H33" s="10">
        <v>1298.8</v>
      </c>
      <c r="I33" s="10">
        <v>7377.8</v>
      </c>
    </row>
    <row r="34" spans="1:9" x14ac:dyDescent="0.25">
      <c r="A34">
        <v>411</v>
      </c>
      <c r="B34" t="s">
        <v>232</v>
      </c>
      <c r="C34" s="10">
        <v>8676.6</v>
      </c>
      <c r="D34" s="10">
        <v>8676.6</v>
      </c>
      <c r="E34" s="10">
        <v>1298.75</v>
      </c>
      <c r="F34" s="10">
        <v>0.05</v>
      </c>
      <c r="G34" s="10">
        <v>0</v>
      </c>
      <c r="H34" s="10">
        <v>1298.8</v>
      </c>
      <c r="I34" s="10">
        <v>7377.8</v>
      </c>
    </row>
    <row r="35" spans="1:9" x14ac:dyDescent="0.25">
      <c r="A35">
        <v>422</v>
      </c>
      <c r="B35" t="s">
        <v>233</v>
      </c>
      <c r="C35" s="10">
        <v>8676.6</v>
      </c>
      <c r="D35" s="10">
        <v>8676.6</v>
      </c>
      <c r="E35" s="10">
        <v>1298.75</v>
      </c>
      <c r="F35" s="10">
        <v>0.05</v>
      </c>
      <c r="G35" s="10">
        <v>0</v>
      </c>
      <c r="H35" s="10">
        <v>1298.8</v>
      </c>
      <c r="I35" s="10">
        <v>7377.8</v>
      </c>
    </row>
    <row r="36" spans="1:9" x14ac:dyDescent="0.25">
      <c r="A36">
        <v>423</v>
      </c>
      <c r="B36" t="s">
        <v>234</v>
      </c>
      <c r="C36" s="10">
        <v>8676.6</v>
      </c>
      <c r="D36" s="10">
        <v>8676.6</v>
      </c>
      <c r="E36" s="10">
        <v>1298.75</v>
      </c>
      <c r="F36" s="10">
        <v>0.05</v>
      </c>
      <c r="G36" s="10">
        <v>220</v>
      </c>
      <c r="H36" s="10">
        <v>1518.8</v>
      </c>
      <c r="I36" s="10">
        <v>7157.8</v>
      </c>
    </row>
    <row r="37" spans="1:9" x14ac:dyDescent="0.25">
      <c r="A37">
        <v>4110</v>
      </c>
      <c r="B37" t="s">
        <v>235</v>
      </c>
      <c r="C37" s="10">
        <v>8676.6</v>
      </c>
      <c r="D37" s="10">
        <v>8676.6</v>
      </c>
      <c r="E37" s="10">
        <v>1298.75</v>
      </c>
      <c r="F37" s="10">
        <v>0.05</v>
      </c>
      <c r="G37" s="10">
        <v>0</v>
      </c>
      <c r="H37" s="10">
        <v>1298.8</v>
      </c>
      <c r="I37" s="10">
        <v>7377.8</v>
      </c>
    </row>
    <row r="38" spans="1:9" x14ac:dyDescent="0.25">
      <c r="A38" t="s">
        <v>24</v>
      </c>
      <c r="C38" t="s">
        <v>25</v>
      </c>
      <c r="D38" t="s">
        <v>25</v>
      </c>
      <c r="E38" t="s">
        <v>25</v>
      </c>
      <c r="F38" t="s">
        <v>25</v>
      </c>
      <c r="G38" t="s">
        <v>25</v>
      </c>
      <c r="H38" t="s">
        <v>25</v>
      </c>
      <c r="I38" t="s">
        <v>25</v>
      </c>
    </row>
    <row r="39" spans="1:9" x14ac:dyDescent="0.25">
      <c r="C39" s="12">
        <f>SUM(C32:C38)</f>
        <v>52059.6</v>
      </c>
      <c r="D39" s="12">
        <f t="shared" ref="D39:I39" si="4">SUM(D32:D38)</f>
        <v>52059.6</v>
      </c>
      <c r="E39" s="12">
        <f t="shared" si="4"/>
        <v>7792.5</v>
      </c>
      <c r="F39" s="12">
        <f t="shared" si="4"/>
        <v>0.3</v>
      </c>
      <c r="G39" s="12">
        <f t="shared" si="4"/>
        <v>674</v>
      </c>
      <c r="H39" s="12">
        <f t="shared" si="4"/>
        <v>8466.7999999999993</v>
      </c>
      <c r="I39" s="12">
        <f t="shared" si="4"/>
        <v>43592.800000000003</v>
      </c>
    </row>
    <row r="41" spans="1:9" x14ac:dyDescent="0.25">
      <c r="A41" s="9" t="s">
        <v>236</v>
      </c>
    </row>
    <row r="42" spans="1:9" x14ac:dyDescent="0.25">
      <c r="A42">
        <v>406</v>
      </c>
      <c r="B42" t="s">
        <v>237</v>
      </c>
      <c r="C42" s="10">
        <v>8676.6</v>
      </c>
      <c r="D42" s="10">
        <v>8676.6</v>
      </c>
      <c r="E42" s="10">
        <v>1298.75</v>
      </c>
      <c r="F42" s="11">
        <v>-0.15</v>
      </c>
      <c r="G42" s="10">
        <v>0</v>
      </c>
      <c r="H42" s="10">
        <v>1298.5999999999999</v>
      </c>
      <c r="I42" s="10">
        <v>7378</v>
      </c>
    </row>
    <row r="43" spans="1:9" x14ac:dyDescent="0.25">
      <c r="A43">
        <v>414</v>
      </c>
      <c r="B43" t="s">
        <v>238</v>
      </c>
      <c r="C43" s="10">
        <v>8676.6</v>
      </c>
      <c r="D43" s="10">
        <v>8676.6</v>
      </c>
      <c r="E43" s="10">
        <v>1298.75</v>
      </c>
      <c r="F43" s="10">
        <v>0.05</v>
      </c>
      <c r="G43" s="10">
        <v>0</v>
      </c>
      <c r="H43" s="10">
        <v>1298.8</v>
      </c>
      <c r="I43" s="10">
        <v>7377.8</v>
      </c>
    </row>
    <row r="44" spans="1:9" x14ac:dyDescent="0.25">
      <c r="A44">
        <v>450</v>
      </c>
      <c r="B44" t="s">
        <v>239</v>
      </c>
      <c r="C44" s="10">
        <v>8676.6</v>
      </c>
      <c r="D44" s="10">
        <v>8676.6</v>
      </c>
      <c r="E44" s="10">
        <v>1298.75</v>
      </c>
      <c r="F44" s="10">
        <v>0.05</v>
      </c>
      <c r="G44" s="10">
        <v>0</v>
      </c>
      <c r="H44" s="10">
        <v>1298.8</v>
      </c>
      <c r="I44" s="10">
        <v>7377.8</v>
      </c>
    </row>
    <row r="45" spans="1:9" x14ac:dyDescent="0.25">
      <c r="A45">
        <v>451</v>
      </c>
      <c r="B45" t="s">
        <v>240</v>
      </c>
      <c r="C45" s="10">
        <v>8676.6</v>
      </c>
      <c r="D45" s="10">
        <v>8676.6</v>
      </c>
      <c r="E45" s="10">
        <v>1298.75</v>
      </c>
      <c r="F45" s="10">
        <v>0.05</v>
      </c>
      <c r="G45" s="10">
        <v>180</v>
      </c>
      <c r="H45" s="10">
        <v>1478.8</v>
      </c>
      <c r="I45" s="10">
        <v>7197.8</v>
      </c>
    </row>
    <row r="46" spans="1:9" x14ac:dyDescent="0.25">
      <c r="A46">
        <v>4127</v>
      </c>
      <c r="B46" t="s">
        <v>241</v>
      </c>
      <c r="C46" s="10">
        <v>8676.6</v>
      </c>
      <c r="D46" s="10">
        <v>8676.6</v>
      </c>
      <c r="E46" s="10">
        <v>1298.75</v>
      </c>
      <c r="F46" s="10">
        <v>0.05</v>
      </c>
      <c r="G46" s="10">
        <v>0</v>
      </c>
      <c r="H46" s="10">
        <v>1298.8</v>
      </c>
      <c r="I46" s="10">
        <v>7377.8</v>
      </c>
    </row>
    <row r="47" spans="1:9" x14ac:dyDescent="0.25">
      <c r="A47" t="s">
        <v>24</v>
      </c>
      <c r="C47" t="s">
        <v>25</v>
      </c>
      <c r="D47" t="s">
        <v>25</v>
      </c>
      <c r="E47" t="s">
        <v>25</v>
      </c>
      <c r="F47" t="s">
        <v>25</v>
      </c>
      <c r="G47" t="s">
        <v>25</v>
      </c>
      <c r="H47" t="s">
        <v>25</v>
      </c>
      <c r="I47" t="s">
        <v>25</v>
      </c>
    </row>
    <row r="48" spans="1:9" x14ac:dyDescent="0.25">
      <c r="C48" s="12">
        <f>SUM(C42:C47)</f>
        <v>43383</v>
      </c>
      <c r="D48" s="12">
        <f t="shared" ref="D48:I48" si="5">SUM(D42:D47)</f>
        <v>43383</v>
      </c>
      <c r="E48" s="12">
        <f t="shared" si="5"/>
        <v>6493.75</v>
      </c>
      <c r="F48" s="12">
        <f t="shared" si="5"/>
        <v>5.0000000000000017E-2</v>
      </c>
      <c r="G48" s="12">
        <f t="shared" si="5"/>
        <v>180</v>
      </c>
      <c r="H48" s="12">
        <f t="shared" si="5"/>
        <v>6673.8</v>
      </c>
      <c r="I48" s="12">
        <f t="shared" si="5"/>
        <v>36709.199999999997</v>
      </c>
    </row>
    <row r="50" spans="1:9" x14ac:dyDescent="0.25">
      <c r="A50" s="9" t="s">
        <v>242</v>
      </c>
    </row>
    <row r="51" spans="1:9" x14ac:dyDescent="0.25">
      <c r="A51">
        <v>3078</v>
      </c>
      <c r="B51" t="s">
        <v>243</v>
      </c>
      <c r="C51" s="10">
        <v>9716.5499999999993</v>
      </c>
      <c r="D51" s="10">
        <v>9716.5499999999993</v>
      </c>
      <c r="E51" s="10">
        <v>1520.89</v>
      </c>
      <c r="F51" s="10">
        <v>0.06</v>
      </c>
      <c r="G51" s="10">
        <v>0</v>
      </c>
      <c r="H51" s="10">
        <v>1520.95</v>
      </c>
      <c r="I51" s="10">
        <v>8195.6</v>
      </c>
    </row>
    <row r="52" spans="1:9" x14ac:dyDescent="0.25">
      <c r="A52">
        <v>3225</v>
      </c>
      <c r="B52" t="s">
        <v>244</v>
      </c>
      <c r="C52" s="10">
        <v>11310</v>
      </c>
      <c r="D52" s="10">
        <v>11310</v>
      </c>
      <c r="E52" s="10">
        <v>1881.23</v>
      </c>
      <c r="F52" s="11">
        <v>-0.03</v>
      </c>
      <c r="G52" s="10">
        <v>0</v>
      </c>
      <c r="H52" s="10">
        <v>1881.2</v>
      </c>
      <c r="I52" s="10">
        <v>9428.7999999999993</v>
      </c>
    </row>
    <row r="53" spans="1:9" x14ac:dyDescent="0.25">
      <c r="A53">
        <v>3242</v>
      </c>
      <c r="B53" t="s">
        <v>245</v>
      </c>
      <c r="C53" s="10">
        <v>9716.5499999999993</v>
      </c>
      <c r="D53" s="10">
        <v>9716.5499999999993</v>
      </c>
      <c r="E53" s="10">
        <v>1520.89</v>
      </c>
      <c r="F53" s="10">
        <v>0.06</v>
      </c>
      <c r="G53" s="10">
        <v>0</v>
      </c>
      <c r="H53" s="10">
        <v>1520.95</v>
      </c>
      <c r="I53" s="10">
        <v>8195.6</v>
      </c>
    </row>
    <row r="54" spans="1:9" x14ac:dyDescent="0.25">
      <c r="A54">
        <v>3275</v>
      </c>
      <c r="B54" t="s">
        <v>246</v>
      </c>
      <c r="C54" s="10">
        <v>9716.5499999999993</v>
      </c>
      <c r="D54" s="10">
        <v>9716.5499999999993</v>
      </c>
      <c r="E54" s="10">
        <v>1520.89</v>
      </c>
      <c r="F54" s="10">
        <v>0.06</v>
      </c>
      <c r="G54" s="10">
        <v>0</v>
      </c>
      <c r="H54" s="10">
        <v>1520.95</v>
      </c>
      <c r="I54" s="10">
        <v>8195.6</v>
      </c>
    </row>
    <row r="55" spans="1:9" x14ac:dyDescent="0.25">
      <c r="A55">
        <v>4216</v>
      </c>
      <c r="B55" t="s">
        <v>247</v>
      </c>
      <c r="C55" s="10">
        <v>9716.5499999999993</v>
      </c>
      <c r="D55" s="10">
        <v>9716.5499999999993</v>
      </c>
      <c r="E55" s="10">
        <v>1520.89</v>
      </c>
      <c r="F55" s="10">
        <v>0.06</v>
      </c>
      <c r="G55" s="10">
        <v>0</v>
      </c>
      <c r="H55" s="10">
        <v>1520.95</v>
      </c>
      <c r="I55" s="10">
        <v>8195.6</v>
      </c>
    </row>
    <row r="56" spans="1:9" x14ac:dyDescent="0.25">
      <c r="A56" t="s">
        <v>24</v>
      </c>
      <c r="C56" t="s">
        <v>25</v>
      </c>
      <c r="D56" t="s">
        <v>25</v>
      </c>
      <c r="E56" t="s">
        <v>25</v>
      </c>
      <c r="F56" t="s">
        <v>25</v>
      </c>
      <c r="G56" t="s">
        <v>25</v>
      </c>
      <c r="H56" t="s">
        <v>25</v>
      </c>
      <c r="I56" t="s">
        <v>25</v>
      </c>
    </row>
    <row r="57" spans="1:9" x14ac:dyDescent="0.25">
      <c r="C57" s="12">
        <f>SUM(C51:C56)</f>
        <v>50176.2</v>
      </c>
      <c r="D57" s="12">
        <f t="shared" ref="D57:I57" si="6">SUM(D51:D56)</f>
        <v>50176.2</v>
      </c>
      <c r="E57" s="12">
        <f t="shared" si="6"/>
        <v>7964.7900000000009</v>
      </c>
      <c r="F57" s="12">
        <f t="shared" si="6"/>
        <v>0.21</v>
      </c>
      <c r="G57" s="12">
        <f t="shared" si="6"/>
        <v>0</v>
      </c>
      <c r="H57" s="12">
        <f t="shared" si="6"/>
        <v>7965</v>
      </c>
      <c r="I57" s="12">
        <f t="shared" si="6"/>
        <v>42211.199999999997</v>
      </c>
    </row>
    <row r="59" spans="1:9" x14ac:dyDescent="0.25">
      <c r="A59" s="9" t="s">
        <v>248</v>
      </c>
    </row>
    <row r="60" spans="1:9" x14ac:dyDescent="0.25">
      <c r="A60">
        <v>4227</v>
      </c>
      <c r="B60" t="s">
        <v>249</v>
      </c>
      <c r="C60" s="10">
        <v>8676.6</v>
      </c>
      <c r="D60" s="10">
        <v>8676.6</v>
      </c>
      <c r="E60" s="10">
        <v>1298.75</v>
      </c>
      <c r="F60" s="10">
        <v>0.05</v>
      </c>
      <c r="G60" s="10">
        <v>0</v>
      </c>
      <c r="H60" s="10">
        <v>1298.8</v>
      </c>
      <c r="I60" s="10">
        <v>7377.8</v>
      </c>
    </row>
    <row r="61" spans="1:9" x14ac:dyDescent="0.25">
      <c r="A61" t="s">
        <v>24</v>
      </c>
      <c r="C61" t="s">
        <v>25</v>
      </c>
      <c r="D61" t="s">
        <v>25</v>
      </c>
      <c r="E61" t="s">
        <v>25</v>
      </c>
      <c r="F61" t="s">
        <v>25</v>
      </c>
      <c r="G61" t="s">
        <v>25</v>
      </c>
      <c r="H61" t="s">
        <v>25</v>
      </c>
      <c r="I61" t="s">
        <v>25</v>
      </c>
    </row>
    <row r="62" spans="1:9" x14ac:dyDescent="0.25">
      <c r="C62" s="12">
        <f>SUM(C60:C61)</f>
        <v>8676.6</v>
      </c>
      <c r="D62" s="12">
        <f t="shared" ref="D62:I62" si="7">SUM(D60:D61)</f>
        <v>8676.6</v>
      </c>
      <c r="E62" s="12">
        <f t="shared" si="7"/>
        <v>1298.75</v>
      </c>
      <c r="F62" s="12">
        <f t="shared" si="7"/>
        <v>0.05</v>
      </c>
      <c r="G62" s="12">
        <f t="shared" si="7"/>
        <v>0</v>
      </c>
      <c r="H62" s="12">
        <f t="shared" si="7"/>
        <v>1298.8</v>
      </c>
      <c r="I62" s="12">
        <f t="shared" si="7"/>
        <v>7377.8</v>
      </c>
    </row>
    <row r="64" spans="1:9" x14ac:dyDescent="0.25">
      <c r="A64" s="9" t="s">
        <v>250</v>
      </c>
    </row>
    <row r="65" spans="1:9" x14ac:dyDescent="0.25">
      <c r="A65">
        <v>4244</v>
      </c>
      <c r="B65" t="s">
        <v>251</v>
      </c>
      <c r="C65" s="10">
        <v>6579.3</v>
      </c>
      <c r="D65" s="10">
        <v>6579.3</v>
      </c>
      <c r="E65" s="10">
        <v>850.78</v>
      </c>
      <c r="F65" s="11">
        <v>-0.08</v>
      </c>
      <c r="G65" s="10">
        <v>0</v>
      </c>
      <c r="H65" s="10">
        <v>850.7</v>
      </c>
      <c r="I65" s="10">
        <v>5728.6</v>
      </c>
    </row>
    <row r="66" spans="1:9" x14ac:dyDescent="0.25">
      <c r="A66" t="s">
        <v>24</v>
      </c>
      <c r="C66" t="s">
        <v>25</v>
      </c>
      <c r="D66" t="s">
        <v>25</v>
      </c>
      <c r="E66" t="s">
        <v>25</v>
      </c>
      <c r="F66" t="s">
        <v>25</v>
      </c>
      <c r="G66" t="s">
        <v>25</v>
      </c>
      <c r="H66" t="s">
        <v>25</v>
      </c>
      <c r="I66" t="s">
        <v>25</v>
      </c>
    </row>
    <row r="67" spans="1:9" x14ac:dyDescent="0.25">
      <c r="C67" s="12">
        <f>SUM(C65:C66)</f>
        <v>6579.3</v>
      </c>
      <c r="D67" s="12">
        <f t="shared" ref="D67:I67" si="8">SUM(D65:D66)</f>
        <v>6579.3</v>
      </c>
      <c r="E67" s="12">
        <f t="shared" si="8"/>
        <v>850.78</v>
      </c>
      <c r="F67" s="12">
        <f t="shared" si="8"/>
        <v>-0.08</v>
      </c>
      <c r="G67" s="12">
        <f t="shared" si="8"/>
        <v>0</v>
      </c>
      <c r="H67" s="12">
        <f t="shared" si="8"/>
        <v>850.7</v>
      </c>
      <c r="I67" s="12">
        <f t="shared" si="8"/>
        <v>5728.6</v>
      </c>
    </row>
    <row r="69" spans="1:9" x14ac:dyDescent="0.25">
      <c r="C69" t="s">
        <v>193</v>
      </c>
      <c r="D69" t="s">
        <v>193</v>
      </c>
      <c r="E69" t="s">
        <v>193</v>
      </c>
      <c r="F69" t="s">
        <v>193</v>
      </c>
      <c r="G69" t="s">
        <v>193</v>
      </c>
      <c r="H69" t="s">
        <v>193</v>
      </c>
      <c r="I69" t="s">
        <v>193</v>
      </c>
    </row>
    <row r="70" spans="1:9" x14ac:dyDescent="0.25">
      <c r="A70" t="s">
        <v>194</v>
      </c>
      <c r="B70" t="s">
        <v>195</v>
      </c>
      <c r="C70" s="12">
        <f>C67+C62+C57+C48+C39+C29+C22+C17+C11</f>
        <v>233264.59000000003</v>
      </c>
      <c r="D70" s="12">
        <f t="shared" ref="D70:I70" si="9">D67+D62+D57+D48+D39+D29+D22+D17+D11</f>
        <v>233264.59000000003</v>
      </c>
      <c r="E70" s="12">
        <f t="shared" si="9"/>
        <v>35576.44</v>
      </c>
      <c r="F70" s="12">
        <f t="shared" si="9"/>
        <v>0.55000000000000004</v>
      </c>
      <c r="G70" s="12">
        <f t="shared" si="9"/>
        <v>854</v>
      </c>
      <c r="H70" s="12">
        <f t="shared" si="9"/>
        <v>36430.99</v>
      </c>
      <c r="I70" s="12">
        <f t="shared" si="9"/>
        <v>196833.59999999998</v>
      </c>
    </row>
    <row r="72" spans="1:9" x14ac:dyDescent="0.25">
      <c r="C72" t="s">
        <v>196</v>
      </c>
      <c r="D72" t="s">
        <v>196</v>
      </c>
      <c r="E72" t="s">
        <v>196</v>
      </c>
      <c r="F72" t="s">
        <v>196</v>
      </c>
      <c r="G72" t="s">
        <v>196</v>
      </c>
      <c r="H72" t="s">
        <v>196</v>
      </c>
    </row>
    <row r="73" spans="1:9" x14ac:dyDescent="0.25">
      <c r="A73" s="9" t="s">
        <v>229</v>
      </c>
    </row>
    <row r="74" spans="1:9" x14ac:dyDescent="0.25">
      <c r="A74">
        <v>4236</v>
      </c>
      <c r="B74" t="s">
        <v>252</v>
      </c>
      <c r="C74" s="10">
        <v>7591.5</v>
      </c>
      <c r="D74" s="10">
        <v>7591.5</v>
      </c>
      <c r="E74" s="10">
        <v>624.97</v>
      </c>
      <c r="F74" s="11">
        <v>-7.0000000000000007E-2</v>
      </c>
      <c r="G74" s="10">
        <v>0</v>
      </c>
      <c r="H74" s="10">
        <f>E74+F74</f>
        <v>624.9</v>
      </c>
      <c r="I74" s="10">
        <f>D74-H74</f>
        <v>6966.6</v>
      </c>
    </row>
    <row r="75" spans="1:9" x14ac:dyDescent="0.25">
      <c r="A75" t="s">
        <v>24</v>
      </c>
      <c r="C75" t="s">
        <v>25</v>
      </c>
      <c r="D75" t="s">
        <v>25</v>
      </c>
      <c r="E75" t="s">
        <v>25</v>
      </c>
      <c r="F75" t="s">
        <v>25</v>
      </c>
      <c r="G75" t="s">
        <v>25</v>
      </c>
      <c r="H75" t="s">
        <v>25</v>
      </c>
      <c r="I75" t="s">
        <v>25</v>
      </c>
    </row>
    <row r="76" spans="1:9" x14ac:dyDescent="0.25">
      <c r="B76" s="12"/>
      <c r="C76" s="12">
        <f t="shared" ref="C76:I76" si="10">SUM(C74:C75)</f>
        <v>7591.5</v>
      </c>
      <c r="D76" s="12">
        <f t="shared" si="10"/>
        <v>7591.5</v>
      </c>
      <c r="E76" s="12">
        <f t="shared" si="10"/>
        <v>624.97</v>
      </c>
      <c r="F76" s="12">
        <f t="shared" si="10"/>
        <v>-7.0000000000000007E-2</v>
      </c>
      <c r="G76" s="12">
        <f t="shared" si="10"/>
        <v>0</v>
      </c>
      <c r="H76" s="12">
        <f t="shared" si="10"/>
        <v>624.9</v>
      </c>
      <c r="I76" s="12">
        <f t="shared" si="10"/>
        <v>6966.6</v>
      </c>
    </row>
    <row r="79" spans="1:9" ht="15.75" thickBot="1" x14ac:dyDescent="0.3">
      <c r="B79" t="s">
        <v>253</v>
      </c>
      <c r="C79" s="19">
        <f>C70+C76</f>
        <v>240856.09000000003</v>
      </c>
      <c r="D79" s="19">
        <f t="shared" ref="D79:I79" si="11">D70+D76</f>
        <v>240856.09000000003</v>
      </c>
      <c r="E79" s="19">
        <f t="shared" si="11"/>
        <v>36201.410000000003</v>
      </c>
      <c r="F79" s="19">
        <f t="shared" si="11"/>
        <v>0.48000000000000004</v>
      </c>
      <c r="G79" s="19">
        <f t="shared" si="11"/>
        <v>854</v>
      </c>
      <c r="H79" s="19">
        <f t="shared" si="11"/>
        <v>37055.89</v>
      </c>
      <c r="I79" s="19">
        <f t="shared" si="11"/>
        <v>203800.19999999998</v>
      </c>
    </row>
    <row r="80" spans="1:9" ht="15.75" thickTop="1" x14ac:dyDescent="0.25"/>
  </sheetData>
  <printOptions horizontalCentered="1"/>
  <pageMargins left="0.70866141732283472" right="0.70866141732283472" top="0.74803149606299213" bottom="0.74803149606299213" header="0.31496062992125984" footer="0.31496062992125984"/>
  <pageSetup paperSize="5" scale="75" orientation="landscape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Consejeros</vt:lpstr>
      <vt:lpstr>Administrativo base</vt:lpstr>
      <vt:lpstr>Administrativo eventual</vt:lpstr>
      <vt:lpstr>'Administrativo base'!Área_de_impresión</vt:lpstr>
      <vt:lpstr>'Administrativo base'!Títulos_a_imprimir</vt:lpstr>
      <vt:lpstr>'Administrativo eventual'!Títulos_a_imprimir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Echeverria Ayala</dc:creator>
  <cp:lastModifiedBy>Lourdes Echeverria Ayala</cp:lastModifiedBy>
  <dcterms:created xsi:type="dcterms:W3CDTF">2011-10-19T16:47:06Z</dcterms:created>
  <dcterms:modified xsi:type="dcterms:W3CDTF">2011-10-19T17:09:48Z</dcterms:modified>
</cp:coreProperties>
</file>